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_okuda\Desktop\消費者センターやりとり\添付ファイル\stage3-2\ワケルくん\"/>
    </mc:Choice>
  </mc:AlternateContent>
  <bookViews>
    <workbookView xWindow="0" yWindow="0" windowWidth="28800" windowHeight="12060"/>
  </bookViews>
  <sheets>
    <sheet name="ワケルくん・計算" sheetId="1" r:id="rId1"/>
    <sheet name="封筒ラベル" sheetId="2" r:id="rId2"/>
  </sheets>
  <definedNames>
    <definedName name="_xlnm.Print_Area" localSheetId="0">ワケルくん・計算!$A$1:$M$105</definedName>
    <definedName name="_xlnm.Print_Area" localSheetId="1">封筒ラベル!$A$1:$O$58</definedName>
    <definedName name="開始日">#REF!</definedName>
    <definedName name="今月の給料日">ワケルくん・計算!$J$57</definedName>
    <definedName name="終了日">#REF!</definedName>
    <definedName name="調整値">#REF!</definedName>
    <definedName name="来月の給料日">ワケルくん・計算!$J$58</definedName>
  </definedNames>
  <calcPr calcId="152511"/>
</workbook>
</file>

<file path=xl/calcChain.xml><?xml version="1.0" encoding="utf-8"?>
<calcChain xmlns="http://schemas.openxmlformats.org/spreadsheetml/2006/main">
  <c r="F75" i="1" l="1"/>
  <c r="G17" i="1" l="1"/>
  <c r="J17" i="1"/>
  <c r="J39" i="1"/>
  <c r="G41" i="1"/>
  <c r="F59" i="1"/>
  <c r="J61" i="1" s="1"/>
  <c r="J59" i="1"/>
  <c r="J75" i="1"/>
  <c r="J77" i="1" s="1"/>
  <c r="D53" i="2" s="1"/>
  <c r="E6" i="2"/>
  <c r="L6" i="2"/>
  <c r="B14" i="2"/>
  <c r="D14" i="2"/>
  <c r="F14" i="2"/>
  <c r="D17" i="2" s="1"/>
  <c r="K17" i="2"/>
  <c r="D20" i="2"/>
  <c r="K20" i="2"/>
  <c r="E24" i="2"/>
  <c r="L24" i="2"/>
  <c r="K32" i="2"/>
  <c r="I34" i="2"/>
  <c r="D35" i="2"/>
  <c r="D38" i="2"/>
  <c r="K38" i="2"/>
  <c r="E42" i="2"/>
  <c r="L42" i="2"/>
  <c r="D50" i="2"/>
  <c r="B52" i="2"/>
  <c r="D56" i="2"/>
  <c r="K56" i="2"/>
  <c r="K35" i="2" l="1"/>
  <c r="J64" i="1"/>
  <c r="G66" i="1" s="1"/>
  <c r="G83" i="1" s="1"/>
  <c r="K53" i="2" s="1"/>
</calcChain>
</file>

<file path=xl/sharedStrings.xml><?xml version="1.0" encoding="utf-8"?>
<sst xmlns="http://schemas.openxmlformats.org/spreadsheetml/2006/main" count="117" uniqueCount="58">
  <si>
    <t>家計管理用仕分けシート</t>
  </si>
  <si>
    <t>ワケルくん</t>
  </si>
  <si>
    <r>
      <t>★</t>
    </r>
    <r>
      <rPr>
        <sz val="14"/>
        <color indexed="53"/>
        <rFont val="ＭＳ Ｐゴシック"/>
        <family val="3"/>
        <charset val="128"/>
      </rPr>
      <t>★</t>
    </r>
    <r>
      <rPr>
        <sz val="14"/>
        <color indexed="17"/>
        <rFont val="ＭＳ Ｐゴシック"/>
        <family val="3"/>
        <charset val="128"/>
      </rPr>
      <t>★</t>
    </r>
    <r>
      <rPr>
        <sz val="14"/>
        <color indexed="19"/>
        <rFont val="ＭＳ Ｐゴシック"/>
        <family val="3"/>
        <charset val="128"/>
      </rPr>
      <t>　</t>
    </r>
    <r>
      <rPr>
        <b/>
        <sz val="14"/>
        <rFont val="ＭＳ Ｐゴシック"/>
        <family val="3"/>
        <charset val="128"/>
      </rPr>
      <t>1か月の支出を6つの封筒に分けて管理してみましょう。　</t>
    </r>
    <r>
      <rPr>
        <sz val="14"/>
        <color indexed="12"/>
        <rFont val="ＭＳ Ｐゴシック"/>
        <family val="3"/>
        <charset val="128"/>
      </rPr>
      <t>★</t>
    </r>
    <r>
      <rPr>
        <sz val="14"/>
        <color indexed="45"/>
        <rFont val="ＭＳ Ｐゴシック"/>
        <family val="3"/>
        <charset val="128"/>
      </rPr>
      <t>★</t>
    </r>
    <r>
      <rPr>
        <sz val="14"/>
        <color indexed="13"/>
        <rFont val="ＭＳ Ｐゴシック"/>
        <family val="3"/>
        <charset val="128"/>
      </rPr>
      <t>★</t>
    </r>
  </si>
  <si>
    <t>【】</t>
  </si>
  <si>
    <t>【名前】</t>
  </si>
  <si>
    <t>　　　　　※何月の仕分けシートを作るのか、入力してください。</t>
  </si>
  <si>
    <t>月</t>
  </si>
  <si>
    <t>※全ての</t>
  </si>
  <si>
    <t>に金額を入力しましょう。</t>
  </si>
  <si>
    <t>【給料】</t>
  </si>
  <si>
    <t>円</t>
  </si>
  <si>
    <t>【年金】</t>
  </si>
  <si>
    <t>【その他】</t>
  </si>
  <si>
    <t>⇒あなたの</t>
  </si>
  <si>
    <t>月の収入は</t>
  </si>
  <si>
    <t>円です。</t>
  </si>
  <si>
    <t>２．支出金額を「①毎月決まってかかるお金」、「②生活に必要なお金」、「③あるとうれしいお金」の優先順位で、仕分けます。</t>
  </si>
  <si>
    <t>（１）最初に「①毎月決まってかかるお金」の金額を入力しましょう。封筒は２つあります。</t>
  </si>
  <si>
    <t>１つ目の封筒：</t>
  </si>
  <si>
    <t>毎月グループホームや家族に渡すお金です。</t>
  </si>
  <si>
    <t>＊昼食代とは別に、グループホームや家族に毎月渡します。</t>
  </si>
  <si>
    <t>２つ目の封筒：</t>
  </si>
  <si>
    <t>携帯電話会社に支払うお金です。</t>
  </si>
  <si>
    <t>⇒「①毎月決まってかかるお金」の合計金額は</t>
  </si>
  <si>
    <t>⇒現在使える金額（残金）は、</t>
  </si>
  <si>
    <t>（２）次に、「②生活に必要なお金」の金額を入力しましょう。封筒は２つあります。</t>
  </si>
  <si>
    <t>３つ目の封筒：</t>
  </si>
  <si>
    <t>医療費、衣服、衛生費の合計金額を入力してください。</t>
  </si>
  <si>
    <t>合計</t>
  </si>
  <si>
    <t>４つ目の封筒：</t>
  </si>
  <si>
    <t>１日分の昼食代を入力しましょう。　次に、今月と翌月の給料日を入力してください。</t>
  </si>
  <si>
    <t>【日付の入力例】</t>
  </si>
  <si>
    <t>2017/4/1</t>
  </si>
  <si>
    <t>　　平日1日分</t>
  </si>
  <si>
    <t>今月の給料日</t>
  </si>
  <si>
    <t>　　休日2日分</t>
  </si>
  <si>
    <t>来月の給料日</t>
  </si>
  <si>
    <t>１週間に必要な昼食代</t>
  </si>
  <si>
    <t xml:space="preserve">  今月は</t>
  </si>
  <si>
    <t>週です。</t>
  </si>
  <si>
    <r>
      <t>1か月の昼食代が4週分必要なのか、5週分必要なのかが表示されます。　</t>
    </r>
    <r>
      <rPr>
        <b/>
        <sz val="11"/>
        <color indexed="10"/>
        <rFont val="ＭＳ Ｐゴシック"/>
        <family val="3"/>
        <charset val="128"/>
      </rPr>
      <t>※</t>
    </r>
  </si>
  <si>
    <t>⇒今月の「②生活に必要なお金」は、</t>
  </si>
  <si>
    <t>（３）最後に、「③あるとうれしいお金」の金額を入力しましょう。封筒は２つあります。</t>
  </si>
  <si>
    <t>５つ目の封筒：</t>
  </si>
  <si>
    <t>１日分の小遣い費を入力しましょう。　</t>
  </si>
  <si>
    <r>
      <t>1か月の小遣いが4週分必要なのか、5週分必要なのかが表示されます。</t>
    </r>
    <r>
      <rPr>
        <b/>
        <sz val="11"/>
        <color indexed="10"/>
        <rFont val="ＭＳ Ｐゴシック"/>
        <family val="3"/>
        <charset val="128"/>
      </rPr>
      <t>※</t>
    </r>
  </si>
  <si>
    <t>６つ目の封筒：</t>
  </si>
  <si>
    <t>残った金額は、貯金しましょう。</t>
  </si>
  <si>
    <t>⇒小遣いを差し引いた貯金額は</t>
  </si>
  <si>
    <r>
      <t>※</t>
    </r>
    <r>
      <rPr>
        <b/>
        <sz val="12"/>
        <rFont val="ＭＳ Ｐゴシック"/>
        <family val="3"/>
        <charset val="128"/>
      </rPr>
      <t xml:space="preserve"> 食費（昼食）、小遣い代の計算方法</t>
    </r>
  </si>
  <si>
    <t>１か月の必要額が４週分か５週分かを決める考え方は、以下の通りです。</t>
  </si>
  <si>
    <t>①毎月決まってかかるお金</t>
  </si>
  <si>
    <t>②生活に必要なお金</t>
  </si>
  <si>
    <t>１週間に必要なお金</t>
  </si>
  <si>
    <t>週で</t>
  </si>
  <si>
    <t>③あるとうれしいお金</t>
  </si>
  <si>
    <t>１週間に使うお金</t>
  </si>
  <si>
    <t>１．今月の収入金額（手取り）を入力しましょう。【年金】、【その他】の収入がない場合、0と、入力してください。</t>
    <rPh sb="10" eb="12">
      <t>テド</t>
    </rPh>
    <phoneticPr fontId="5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</si>
</sst>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7" formatCode="#,##0_);[Red]\(#,##0\)"/>
  </numFmts>
  <fonts count="53"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2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36"/>
      <color indexed="9"/>
      <name val="ＭＳ Ｐゴシック"/>
      <family val="3"/>
      <charset val="128"/>
    </font>
    <font>
      <sz val="14"/>
      <color indexed="15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5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sz val="14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color indexed="53"/>
      <name val="ＭＳ Ｐゴシック"/>
      <family val="3"/>
      <charset val="128"/>
    </font>
    <font>
      <sz val="14"/>
      <color indexed="17"/>
      <name val="ＭＳ Ｐゴシック"/>
      <family val="3"/>
      <charset val="128"/>
    </font>
    <font>
      <sz val="14"/>
      <color indexed="19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4"/>
      <color indexed="45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dashDot">
        <color indexed="54"/>
      </right>
      <top style="dashDot">
        <color indexed="54"/>
      </top>
      <bottom/>
      <diagonal/>
    </border>
    <border>
      <left/>
      <right style="dashDot">
        <color indexed="54"/>
      </right>
      <top/>
      <bottom/>
      <diagonal/>
    </border>
    <border>
      <left style="dashDot">
        <color indexed="54"/>
      </left>
      <right/>
      <top/>
      <bottom/>
      <diagonal/>
    </border>
    <border>
      <left style="hair">
        <color indexed="24"/>
      </left>
      <right style="hair">
        <color indexed="24"/>
      </right>
      <top style="hair">
        <color indexed="24"/>
      </top>
      <bottom style="hair">
        <color indexed="2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40"/>
      </left>
      <right/>
      <top style="double">
        <color indexed="40"/>
      </top>
      <bottom/>
      <diagonal/>
    </border>
    <border>
      <left/>
      <right/>
      <top style="double">
        <color indexed="40"/>
      </top>
      <bottom/>
      <diagonal/>
    </border>
    <border>
      <left style="double">
        <color indexed="40"/>
      </left>
      <right/>
      <top/>
      <bottom/>
      <diagonal/>
    </border>
    <border>
      <left style="double">
        <color indexed="40"/>
      </left>
      <right/>
      <top/>
      <bottom style="double">
        <color indexed="40"/>
      </bottom>
      <diagonal/>
    </border>
    <border>
      <left/>
      <right/>
      <top/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double">
        <color indexed="45"/>
      </left>
      <right/>
      <top style="double">
        <color indexed="45"/>
      </top>
      <bottom/>
      <diagonal/>
    </border>
    <border>
      <left/>
      <right/>
      <top style="double">
        <color indexed="45"/>
      </top>
      <bottom/>
      <diagonal/>
    </border>
    <border>
      <left style="double">
        <color indexed="45"/>
      </left>
      <right/>
      <top/>
      <bottom/>
      <diagonal/>
    </border>
    <border>
      <left style="double">
        <color indexed="45"/>
      </left>
      <right/>
      <top/>
      <bottom style="double">
        <color indexed="45"/>
      </bottom>
      <diagonal/>
    </border>
    <border>
      <left/>
      <right/>
      <top/>
      <bottom style="double">
        <color indexed="45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40"/>
      </right>
      <top style="double">
        <color indexed="40"/>
      </top>
      <bottom/>
      <diagonal/>
    </border>
    <border>
      <left/>
      <right style="double">
        <color indexed="40"/>
      </right>
      <top/>
      <bottom/>
      <diagonal/>
    </border>
    <border>
      <left/>
      <right style="double">
        <color indexed="40"/>
      </right>
      <top/>
      <bottom style="double">
        <color indexed="40"/>
      </bottom>
      <diagonal/>
    </border>
    <border>
      <left/>
      <right style="double">
        <color indexed="45"/>
      </right>
      <top style="double">
        <color indexed="45"/>
      </top>
      <bottom/>
      <diagonal/>
    </border>
    <border>
      <left/>
      <right style="double">
        <color indexed="45"/>
      </right>
      <top/>
      <bottom/>
      <diagonal/>
    </border>
    <border>
      <left/>
      <right style="double">
        <color indexed="45"/>
      </right>
      <top/>
      <bottom style="double">
        <color indexed="45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54"/>
      </left>
      <right/>
      <top style="thick">
        <color indexed="54"/>
      </top>
      <bottom style="thick">
        <color indexed="54"/>
      </bottom>
      <diagonal/>
    </border>
    <border>
      <left/>
      <right/>
      <top style="thick">
        <color indexed="54"/>
      </top>
      <bottom style="thick">
        <color indexed="54"/>
      </bottom>
      <diagonal/>
    </border>
    <border>
      <left/>
      <right style="thick">
        <color indexed="54"/>
      </right>
      <top style="thick">
        <color indexed="54"/>
      </top>
      <bottom style="thick">
        <color indexed="54"/>
      </bottom>
      <diagonal/>
    </border>
    <border>
      <left style="dashDot">
        <color indexed="54"/>
      </left>
      <right/>
      <top/>
      <bottom style="dashDot">
        <color indexed="54"/>
      </bottom>
      <diagonal/>
    </border>
    <border>
      <left/>
      <right/>
      <top/>
      <bottom style="dashDot">
        <color indexed="54"/>
      </bottom>
      <diagonal/>
    </border>
    <border>
      <left/>
      <right style="dashDot">
        <color indexed="54"/>
      </right>
      <top/>
      <bottom style="dashDot">
        <color indexed="54"/>
      </bottom>
      <diagonal/>
    </border>
    <border>
      <left/>
      <right/>
      <top style="dashDot">
        <color indexed="54"/>
      </top>
      <bottom/>
      <diagonal/>
    </border>
    <border>
      <left style="dashDot">
        <color indexed="54"/>
      </left>
      <right/>
      <top style="dashDot">
        <color indexed="54"/>
      </top>
      <bottom/>
      <diagonal/>
    </border>
    <border>
      <left style="thick">
        <color indexed="54"/>
      </left>
      <right/>
      <top style="thick">
        <color indexed="54"/>
      </top>
      <bottom/>
      <diagonal/>
    </border>
    <border>
      <left/>
      <right/>
      <top style="thick">
        <color indexed="54"/>
      </top>
      <bottom/>
      <diagonal/>
    </border>
    <border>
      <left/>
      <right style="thick">
        <color indexed="54"/>
      </right>
      <top style="thick">
        <color indexed="54"/>
      </top>
      <bottom/>
      <diagonal/>
    </border>
    <border>
      <left style="thick">
        <color indexed="54"/>
      </left>
      <right/>
      <top/>
      <bottom style="thick">
        <color indexed="54"/>
      </bottom>
      <diagonal/>
    </border>
    <border>
      <left/>
      <right/>
      <top/>
      <bottom style="thick">
        <color indexed="54"/>
      </bottom>
      <diagonal/>
    </border>
    <border>
      <left/>
      <right style="thick">
        <color indexed="54"/>
      </right>
      <top/>
      <bottom style="thick">
        <color indexed="54"/>
      </bottom>
      <diagonal/>
    </border>
  </borders>
  <cellStyleXfs count="42">
    <xf numFmtId="0" fontId="0" fillId="0" borderId="0">
      <alignment vertical="center"/>
    </xf>
    <xf numFmtId="0" fontId="30" fillId="2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20" borderId="1" applyNumberForma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49" fillId="22" borderId="2" applyNumberFormat="0" applyFont="0" applyAlignment="0" applyProtection="0">
      <alignment vertical="center"/>
    </xf>
    <xf numFmtId="0" fontId="33" fillId="0" borderId="3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9" fillId="23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5" fillId="23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7" borderId="4" applyNumberFormat="0" applyAlignment="0" applyProtection="0">
      <alignment vertical="center"/>
    </xf>
    <xf numFmtId="0" fontId="41" fillId="4" borderId="0" applyNumberFormat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12" xfId="0" applyNumberFormat="1" applyFill="1" applyBorder="1">
      <alignment vertical="center"/>
    </xf>
    <xf numFmtId="38" fontId="0" fillId="0" borderId="0" xfId="0" applyNumberFormat="1" applyFill="1" applyBorder="1">
      <alignment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1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4" fillId="6" borderId="13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Border="1" applyAlignment="1">
      <alignment horizontal="right" vertical="center"/>
    </xf>
    <xf numFmtId="0" fontId="16" fillId="0" borderId="14" xfId="0" applyFont="1" applyBorder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14" fillId="24" borderId="0" xfId="0" applyFont="1" applyFill="1">
      <alignment vertical="center"/>
    </xf>
    <xf numFmtId="0" fontId="17" fillId="24" borderId="0" xfId="0" applyFont="1" applyFill="1">
      <alignment vertical="center"/>
    </xf>
    <xf numFmtId="0" fontId="17" fillId="24" borderId="0" xfId="0" applyFont="1" applyFill="1" applyBorder="1">
      <alignment vertical="center"/>
    </xf>
    <xf numFmtId="0" fontId="11" fillId="0" borderId="15" xfId="0" applyFont="1" applyBorder="1">
      <alignment vertical="center"/>
    </xf>
    <xf numFmtId="0" fontId="11" fillId="0" borderId="16" xfId="0" applyFont="1" applyBorder="1">
      <alignment vertical="center"/>
    </xf>
    <xf numFmtId="0" fontId="1" fillId="0" borderId="17" xfId="0" applyFont="1" applyBorder="1" applyAlignment="1">
      <alignment horizontal="right" vertical="center"/>
    </xf>
    <xf numFmtId="176" fontId="11" fillId="0" borderId="14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1" borderId="20" xfId="0" applyFont="1" applyFill="1" applyBorder="1" applyAlignment="1">
      <alignment vertical="center"/>
    </xf>
    <xf numFmtId="0" fontId="4" fillId="21" borderId="20" xfId="0" applyFont="1" applyFill="1" applyBorder="1" applyAlignment="1">
      <alignment vertical="center"/>
    </xf>
    <xf numFmtId="0" fontId="1" fillId="21" borderId="2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177" fontId="11" fillId="0" borderId="0" xfId="0" applyNumberFormat="1" applyFont="1" applyFill="1" applyBorder="1">
      <alignment vertical="center"/>
    </xf>
    <xf numFmtId="0" fontId="18" fillId="0" borderId="0" xfId="0" applyFont="1" applyFill="1">
      <alignment vertical="center"/>
    </xf>
    <xf numFmtId="177" fontId="19" fillId="0" borderId="0" xfId="0" applyNumberFormat="1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Border="1">
      <alignment vertical="center"/>
    </xf>
    <xf numFmtId="177" fontId="11" fillId="0" borderId="0" xfId="0" applyNumberFormat="1" applyFont="1" applyFill="1">
      <alignment vertical="center"/>
    </xf>
    <xf numFmtId="0" fontId="1" fillId="0" borderId="21" xfId="0" applyFont="1" applyBorder="1" applyAlignment="1">
      <alignment horizontal="right" vertical="center"/>
    </xf>
    <xf numFmtId="0" fontId="0" fillId="0" borderId="22" xfId="0" applyFont="1" applyBorder="1">
      <alignment vertical="center"/>
    </xf>
    <xf numFmtId="0" fontId="11" fillId="0" borderId="22" xfId="0" applyFont="1" applyBorder="1">
      <alignment vertical="center"/>
    </xf>
    <xf numFmtId="0" fontId="1" fillId="0" borderId="23" xfId="0" applyFont="1" applyBorder="1" applyAlignment="1">
      <alignment horizontal="right" vertical="center"/>
    </xf>
    <xf numFmtId="0" fontId="0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23" xfId="0" applyFont="1" applyBorder="1">
      <alignment vertical="center"/>
    </xf>
    <xf numFmtId="0" fontId="11" fillId="0" borderId="24" xfId="0" applyFont="1" applyBorder="1">
      <alignment vertical="center"/>
    </xf>
    <xf numFmtId="176" fontId="11" fillId="0" borderId="25" xfId="0" applyNumberFormat="1" applyFont="1" applyFill="1" applyBorder="1">
      <alignment vertical="center"/>
    </xf>
    <xf numFmtId="0" fontId="11" fillId="0" borderId="25" xfId="0" applyFont="1" applyBorder="1">
      <alignment vertical="center"/>
    </xf>
    <xf numFmtId="176" fontId="11" fillId="0" borderId="0" xfId="0" applyNumberFormat="1" applyFont="1" applyFill="1" applyBorder="1">
      <alignment vertical="center"/>
    </xf>
    <xf numFmtId="0" fontId="1" fillId="0" borderId="20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9" fillId="21" borderId="20" xfId="0" applyFont="1" applyFill="1" applyBorder="1">
      <alignment vertical="center"/>
    </xf>
    <xf numFmtId="0" fontId="11" fillId="21" borderId="2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38" fontId="11" fillId="0" borderId="14" xfId="0" applyNumberFormat="1" applyFont="1" applyFill="1" applyBorder="1">
      <alignment vertical="center"/>
    </xf>
    <xf numFmtId="0" fontId="2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11" fillId="0" borderId="26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38" fontId="11" fillId="0" borderId="20" xfId="0" applyNumberFormat="1" applyFont="1" applyFill="1" applyBorder="1">
      <alignment vertical="center"/>
    </xf>
    <xf numFmtId="0" fontId="20" fillId="0" borderId="0" xfId="0" applyFont="1">
      <alignment vertical="center"/>
    </xf>
    <xf numFmtId="38" fontId="11" fillId="0" borderId="0" xfId="0" applyNumberFormat="1" applyFont="1" applyFill="1" applyBorder="1">
      <alignment vertical="center"/>
    </xf>
    <xf numFmtId="0" fontId="11" fillId="0" borderId="0" xfId="0" applyFont="1" applyBorder="1" applyAlignment="1">
      <alignment horizontal="center" vertical="top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1" fillId="0" borderId="29" xfId="0" applyFont="1" applyBorder="1">
      <alignment vertical="center"/>
    </xf>
    <xf numFmtId="177" fontId="23" fillId="21" borderId="20" xfId="0" applyNumberFormat="1" applyFont="1" applyFill="1" applyBorder="1" applyAlignment="1">
      <alignment horizontal="right" vertical="center"/>
    </xf>
    <xf numFmtId="0" fontId="11" fillId="0" borderId="30" xfId="0" applyFont="1" applyBorder="1">
      <alignment vertical="center"/>
    </xf>
    <xf numFmtId="0" fontId="11" fillId="0" borderId="31" xfId="0" applyFont="1" applyBorder="1">
      <alignment vertical="center"/>
    </xf>
    <xf numFmtId="0" fontId="11" fillId="0" borderId="32" xfId="0" applyFont="1" applyBorder="1">
      <alignment vertical="center"/>
    </xf>
    <xf numFmtId="176" fontId="24" fillId="0" borderId="20" xfId="0" applyNumberFormat="1" applyFont="1" applyFill="1" applyBorder="1">
      <alignment vertical="center"/>
    </xf>
    <xf numFmtId="0" fontId="9" fillId="0" borderId="20" xfId="0" applyFont="1" applyFill="1" applyBorder="1">
      <alignment vertical="center"/>
    </xf>
    <xf numFmtId="0" fontId="11" fillId="0" borderId="20" xfId="0" applyFont="1" applyBorder="1">
      <alignment vertical="center"/>
    </xf>
    <xf numFmtId="0" fontId="6" fillId="0" borderId="0" xfId="0" applyFont="1" applyAlignment="1">
      <alignment horizontal="right" vertical="center"/>
    </xf>
    <xf numFmtId="49" fontId="6" fillId="0" borderId="0" xfId="0" applyNumberFormat="1" applyFont="1" applyFill="1" applyAlignment="1">
      <alignment horizontal="center" vertical="center"/>
    </xf>
    <xf numFmtId="14" fontId="11" fillId="0" borderId="14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4" fillId="0" borderId="20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38" fontId="11" fillId="0" borderId="33" xfId="0" applyNumberFormat="1" applyFont="1" applyFill="1" applyBorder="1">
      <alignment vertical="center"/>
    </xf>
    <xf numFmtId="38" fontId="11" fillId="0" borderId="25" xfId="0" applyNumberFormat="1" applyFont="1" applyFill="1" applyBorder="1">
      <alignment vertical="center"/>
    </xf>
    <xf numFmtId="38" fontId="24" fillId="0" borderId="20" xfId="0" applyNumberFormat="1" applyFont="1" applyFill="1" applyBorder="1">
      <alignment vertical="center"/>
    </xf>
    <xf numFmtId="38" fontId="11" fillId="0" borderId="0" xfId="0" applyNumberFormat="1" applyFont="1" applyFill="1">
      <alignment vertical="center"/>
    </xf>
    <xf numFmtId="0" fontId="25" fillId="0" borderId="0" xfId="0" applyFont="1">
      <alignment vertical="center"/>
    </xf>
    <xf numFmtId="0" fontId="13" fillId="23" borderId="0" xfId="0" applyFont="1" applyFill="1">
      <alignment vertical="center"/>
    </xf>
    <xf numFmtId="14" fontId="51" fillId="0" borderId="34" xfId="0" applyNumberFormat="1" applyFont="1" applyFill="1" applyBorder="1">
      <alignment vertical="center"/>
    </xf>
    <xf numFmtId="0" fontId="52" fillId="24" borderId="0" xfId="0" applyFont="1" applyFill="1">
      <alignment vertical="center"/>
    </xf>
    <xf numFmtId="0" fontId="9" fillId="2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38" fontId="21" fillId="21" borderId="20" xfId="0" applyNumberFormat="1" applyFont="1" applyFill="1" applyBorder="1" applyAlignment="1">
      <alignment horizontal="right" vertical="center"/>
    </xf>
    <xf numFmtId="0" fontId="20" fillId="0" borderId="0" xfId="0" applyNumberFormat="1" applyFont="1" applyFill="1" applyBorder="1" applyAlignment="1">
      <alignment horizontal="left" vertical="center" wrapText="1"/>
    </xf>
    <xf numFmtId="0" fontId="12" fillId="11" borderId="35" xfId="0" applyFont="1" applyFill="1" applyBorder="1" applyAlignment="1">
      <alignment horizontal="center" vertical="top"/>
    </xf>
    <xf numFmtId="0" fontId="12" fillId="11" borderId="36" xfId="0" applyFont="1" applyFill="1" applyBorder="1" applyAlignment="1">
      <alignment horizontal="center" vertical="top"/>
    </xf>
    <xf numFmtId="0" fontId="13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51" fillId="0" borderId="20" xfId="0" applyFont="1" applyBorder="1" applyAlignment="1">
      <alignment horizontal="left" vertical="top"/>
    </xf>
    <xf numFmtId="0" fontId="11" fillId="0" borderId="2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4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0" fontId="4" fillId="0" borderId="4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4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11" borderId="43" xfId="0" applyFont="1" applyFill="1" applyBorder="1" applyAlignment="1">
      <alignment horizontal="center" vertical="top"/>
    </xf>
    <xf numFmtId="0" fontId="2" fillId="11" borderId="44" xfId="0" applyFont="1" applyFill="1" applyBorder="1" applyAlignment="1">
      <alignment horizontal="center" vertical="top"/>
    </xf>
    <xf numFmtId="0" fontId="2" fillId="11" borderId="45" xfId="0" applyFont="1" applyFill="1" applyBorder="1" applyAlignment="1">
      <alignment horizontal="center" vertical="top"/>
    </xf>
    <xf numFmtId="0" fontId="2" fillId="11" borderId="46" xfId="0" applyFont="1" applyFill="1" applyBorder="1" applyAlignment="1">
      <alignment horizontal="center" vertical="top"/>
    </xf>
    <xf numFmtId="0" fontId="2" fillId="11" borderId="47" xfId="0" applyFont="1" applyFill="1" applyBorder="1" applyAlignment="1">
      <alignment horizontal="center" vertical="top"/>
    </xf>
    <xf numFmtId="0" fontId="2" fillId="11" borderId="48" xfId="0" applyFont="1" applyFill="1" applyBorder="1" applyAlignment="1">
      <alignment horizontal="center" vertical="top"/>
    </xf>
    <xf numFmtId="0" fontId="3" fillId="0" borderId="42" xfId="0" applyFont="1" applyBorder="1" applyAlignment="1">
      <alignment horizontal="right" vertical="center"/>
    </xf>
    <xf numFmtId="0" fontId="0" fillId="0" borderId="4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38" fontId="1" fillId="0" borderId="0" xfId="0" applyNumberFormat="1" applyFont="1" applyFill="1" applyBorder="1" applyAlignment="1">
      <alignment horizontal="right"/>
    </xf>
    <xf numFmtId="38" fontId="5" fillId="0" borderId="0" xfId="0" applyNumberFormat="1" applyFont="1" applyFill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7" fillId="0" borderId="38" xfId="0" applyFont="1" applyBorder="1" applyAlignment="1">
      <alignment horizontal="right"/>
    </xf>
    <xf numFmtId="0" fontId="7" fillId="0" borderId="39" xfId="0" applyFont="1" applyBorder="1" applyAlignment="1">
      <alignment horizontal="right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12" Type="http://schemas.openxmlformats.org/officeDocument/2006/relationships/image" Target="../media/image15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image" Target="../media/image3.png"/><Relationship Id="rId11" Type="http://schemas.openxmlformats.org/officeDocument/2006/relationships/image" Target="../media/image14.png"/><Relationship Id="rId5" Type="http://schemas.openxmlformats.org/officeDocument/2006/relationships/image" Target="../media/image9.png"/><Relationship Id="rId10" Type="http://schemas.openxmlformats.org/officeDocument/2006/relationships/image" Target="../media/image5.png"/><Relationship Id="rId4" Type="http://schemas.openxmlformats.org/officeDocument/2006/relationships/image" Target="../media/image7.png"/><Relationship Id="rId9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857250</xdr:colOff>
      <xdr:row>4</xdr:row>
      <xdr:rowOff>247650</xdr:rowOff>
    </xdr:from>
    <xdr:to>
      <xdr:col>11</xdr:col>
      <xdr:colOff>47625</xdr:colOff>
      <xdr:row>9</xdr:row>
      <xdr:rowOff>600075</xdr:rowOff>
    </xdr:to>
    <xdr:pic>
      <xdr:nvPicPr>
        <xdr:cNvPr id="1371" name="図の枠 1" descr="teache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1724025"/>
          <a:ext cx="1028700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428625</xdr:colOff>
      <xdr:row>50</xdr:row>
      <xdr:rowOff>180975</xdr:rowOff>
    </xdr:from>
    <xdr:to>
      <xdr:col>5</xdr:col>
      <xdr:colOff>438150</xdr:colOff>
      <xdr:row>50</xdr:row>
      <xdr:rowOff>257175</xdr:rowOff>
    </xdr:to>
    <xdr:sp macro="" textlink="">
      <xdr:nvSpPr>
        <xdr:cNvPr id="1372" name="左大かっこ 11"/>
        <xdr:cNvSpPr>
          <a:spLocks noChangeAspect="1"/>
        </xdr:cNvSpPr>
      </xdr:nvSpPr>
      <xdr:spPr bwMode="auto">
        <a:xfrm rot="-5400000">
          <a:off x="2428875" y="13325475"/>
          <a:ext cx="76200" cy="3086100"/>
        </a:xfrm>
        <a:prstGeom prst="leftBracket">
          <a:avLst>
            <a:gd name="adj" fmla="val 3375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66675</xdr:colOff>
      <xdr:row>90</xdr:row>
      <xdr:rowOff>19050</xdr:rowOff>
    </xdr:from>
    <xdr:to>
      <xdr:col>10</xdr:col>
      <xdr:colOff>638175</xdr:colOff>
      <xdr:row>102</xdr:row>
      <xdr:rowOff>123825</xdr:rowOff>
    </xdr:to>
    <xdr:pic>
      <xdr:nvPicPr>
        <xdr:cNvPr id="1373" name="図の枠 15" descr="da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26469975"/>
          <a:ext cx="8429625" cy="330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142875</xdr:colOff>
      <xdr:row>56</xdr:row>
      <xdr:rowOff>28575</xdr:rowOff>
    </xdr:from>
    <xdr:to>
      <xdr:col>2</xdr:col>
      <xdr:colOff>1200150</xdr:colOff>
      <xdr:row>60</xdr:row>
      <xdr:rowOff>95250</xdr:rowOff>
    </xdr:to>
    <xdr:pic>
      <xdr:nvPicPr>
        <xdr:cNvPr id="1374" name="図の枠 27" descr="食費昼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6287750"/>
          <a:ext cx="105727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504825</xdr:colOff>
      <xdr:row>24</xdr:row>
      <xdr:rowOff>28575</xdr:rowOff>
    </xdr:from>
    <xdr:to>
      <xdr:col>5</xdr:col>
      <xdr:colOff>904875</xdr:colOff>
      <xdr:row>27</xdr:row>
      <xdr:rowOff>257175</xdr:rowOff>
    </xdr:to>
    <xdr:pic>
      <xdr:nvPicPr>
        <xdr:cNvPr id="1375" name="図の枠 28" descr="食費朝夕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7200900"/>
          <a:ext cx="10572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457200</xdr:colOff>
      <xdr:row>24</xdr:row>
      <xdr:rowOff>66675</xdr:rowOff>
    </xdr:from>
    <xdr:to>
      <xdr:col>8</xdr:col>
      <xdr:colOff>838200</xdr:colOff>
      <xdr:row>27</xdr:row>
      <xdr:rowOff>295275</xdr:rowOff>
    </xdr:to>
    <xdr:pic>
      <xdr:nvPicPr>
        <xdr:cNvPr id="1376" name="図の枠 29" descr="水道光熱費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7239000"/>
          <a:ext cx="10382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209550</xdr:colOff>
      <xdr:row>80</xdr:row>
      <xdr:rowOff>19050</xdr:rowOff>
    </xdr:from>
    <xdr:to>
      <xdr:col>2</xdr:col>
      <xdr:colOff>1190625</xdr:colOff>
      <xdr:row>84</xdr:row>
      <xdr:rowOff>66675</xdr:rowOff>
    </xdr:to>
    <xdr:pic>
      <xdr:nvPicPr>
        <xdr:cNvPr id="1377" name="図の枠 30" descr="貯金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23612475"/>
          <a:ext cx="981075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46</xdr:row>
      <xdr:rowOff>0</xdr:rowOff>
    </xdr:from>
    <xdr:to>
      <xdr:col>4</xdr:col>
      <xdr:colOff>28575</xdr:colOff>
      <xdr:row>50</xdr:row>
      <xdr:rowOff>114300</xdr:rowOff>
    </xdr:to>
    <xdr:pic>
      <xdr:nvPicPr>
        <xdr:cNvPr id="1378" name="図の枠 31" descr="衣服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13506450"/>
          <a:ext cx="1047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45</xdr:row>
      <xdr:rowOff>95250</xdr:rowOff>
    </xdr:from>
    <xdr:to>
      <xdr:col>2</xdr:col>
      <xdr:colOff>1200150</xdr:colOff>
      <xdr:row>50</xdr:row>
      <xdr:rowOff>85725</xdr:rowOff>
    </xdr:to>
    <xdr:pic>
      <xdr:nvPicPr>
        <xdr:cNvPr id="1379" name="図の枠 32" descr="医療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3439775"/>
          <a:ext cx="104775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45</xdr:row>
      <xdr:rowOff>95250</xdr:rowOff>
    </xdr:from>
    <xdr:to>
      <xdr:col>5</xdr:col>
      <xdr:colOff>628650</xdr:colOff>
      <xdr:row>50</xdr:row>
      <xdr:rowOff>76200</xdr:rowOff>
    </xdr:to>
    <xdr:pic>
      <xdr:nvPicPr>
        <xdr:cNvPr id="1380" name="図の枠 33" descr="衛生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13439775"/>
          <a:ext cx="10191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190500</xdr:colOff>
      <xdr:row>24</xdr:row>
      <xdr:rowOff>9525</xdr:rowOff>
    </xdr:from>
    <xdr:to>
      <xdr:col>2</xdr:col>
      <xdr:colOff>1200150</xdr:colOff>
      <xdr:row>27</xdr:row>
      <xdr:rowOff>285750</xdr:rowOff>
    </xdr:to>
    <xdr:pic>
      <xdr:nvPicPr>
        <xdr:cNvPr id="1381" name="図の枠 34" descr="家賃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181850"/>
          <a:ext cx="100965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142875</xdr:colOff>
      <xdr:row>32</xdr:row>
      <xdr:rowOff>9525</xdr:rowOff>
    </xdr:from>
    <xdr:to>
      <xdr:col>2</xdr:col>
      <xdr:colOff>1238250</xdr:colOff>
      <xdr:row>35</xdr:row>
      <xdr:rowOff>304800</xdr:rowOff>
    </xdr:to>
    <xdr:pic>
      <xdr:nvPicPr>
        <xdr:cNvPr id="1382" name="図の枠 35" descr="携帯電話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610725"/>
          <a:ext cx="10953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142875</xdr:colOff>
      <xdr:row>71</xdr:row>
      <xdr:rowOff>161925</xdr:rowOff>
    </xdr:from>
    <xdr:to>
      <xdr:col>2</xdr:col>
      <xdr:colOff>1247775</xdr:colOff>
      <xdr:row>76</xdr:row>
      <xdr:rowOff>104775</xdr:rowOff>
    </xdr:to>
    <xdr:pic>
      <xdr:nvPicPr>
        <xdr:cNvPr id="1383" name="図の枠 36" descr="小遣い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983575"/>
          <a:ext cx="11049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409575</xdr:colOff>
      <xdr:row>4</xdr:row>
      <xdr:rowOff>123825</xdr:rowOff>
    </xdr:from>
    <xdr:to>
      <xdr:col>9</xdr:col>
      <xdr:colOff>990600</xdr:colOff>
      <xdr:row>7</xdr:row>
      <xdr:rowOff>28575</xdr:rowOff>
    </xdr:to>
    <xdr:pic>
      <xdr:nvPicPr>
        <xdr:cNvPr id="1384" name="図の枠 248" descr="fukidasi2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600200"/>
          <a:ext cx="32766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7</xdr:row>
      <xdr:rowOff>0</xdr:rowOff>
    </xdr:from>
    <xdr:to>
      <xdr:col>2</xdr:col>
      <xdr:colOff>133350</xdr:colOff>
      <xdr:row>12</xdr:row>
      <xdr:rowOff>123825</xdr:rowOff>
    </xdr:to>
    <xdr:pic>
      <xdr:nvPicPr>
        <xdr:cNvPr id="2349" name="図の枠 7" descr="家賃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495425"/>
          <a:ext cx="7810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85725</xdr:colOff>
      <xdr:row>7</xdr:row>
      <xdr:rowOff>19050</xdr:rowOff>
    </xdr:from>
    <xdr:to>
      <xdr:col>11</xdr:col>
      <xdr:colOff>123825</xdr:colOff>
      <xdr:row>12</xdr:row>
      <xdr:rowOff>123825</xdr:rowOff>
    </xdr:to>
    <xdr:pic>
      <xdr:nvPicPr>
        <xdr:cNvPr id="2350" name="図の枠 8" descr="携帯電話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1514475"/>
          <a:ext cx="8191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25</xdr:row>
      <xdr:rowOff>9525</xdr:rowOff>
    </xdr:from>
    <xdr:to>
      <xdr:col>2</xdr:col>
      <xdr:colOff>114300</xdr:colOff>
      <xdr:row>30</xdr:row>
      <xdr:rowOff>133350</xdr:rowOff>
    </xdr:to>
    <xdr:pic>
      <xdr:nvPicPr>
        <xdr:cNvPr id="2351" name="図の枠 9" descr="医療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4676775"/>
          <a:ext cx="8191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25</xdr:row>
      <xdr:rowOff>76200</xdr:rowOff>
    </xdr:from>
    <xdr:to>
      <xdr:col>4</xdr:col>
      <xdr:colOff>104775</xdr:colOff>
      <xdr:row>30</xdr:row>
      <xdr:rowOff>161925</xdr:rowOff>
    </xdr:to>
    <xdr:pic>
      <xdr:nvPicPr>
        <xdr:cNvPr id="2352" name="図の枠 10" descr="衣服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743450"/>
          <a:ext cx="81915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390525</xdr:colOff>
      <xdr:row>25</xdr:row>
      <xdr:rowOff>9525</xdr:rowOff>
    </xdr:from>
    <xdr:to>
      <xdr:col>6</xdr:col>
      <xdr:colOff>142875</xdr:colOff>
      <xdr:row>30</xdr:row>
      <xdr:rowOff>152400</xdr:rowOff>
    </xdr:to>
    <xdr:pic>
      <xdr:nvPicPr>
        <xdr:cNvPr id="2353" name="図の枠 11" descr="衛生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4676775"/>
          <a:ext cx="9144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31</xdr:row>
      <xdr:rowOff>9525</xdr:rowOff>
    </xdr:from>
    <xdr:to>
      <xdr:col>6</xdr:col>
      <xdr:colOff>47625</xdr:colOff>
      <xdr:row>31</xdr:row>
      <xdr:rowOff>95250</xdr:rowOff>
    </xdr:to>
    <xdr:sp macro="" textlink="">
      <xdr:nvSpPr>
        <xdr:cNvPr id="2354" name="左大かっこ 12"/>
        <xdr:cNvSpPr>
          <a:spLocks noChangeAspect="1"/>
        </xdr:cNvSpPr>
      </xdr:nvSpPr>
      <xdr:spPr bwMode="auto">
        <a:xfrm rot="-5400000">
          <a:off x="1704975" y="4438650"/>
          <a:ext cx="85725" cy="2733675"/>
        </a:xfrm>
        <a:prstGeom prst="leftBracket">
          <a:avLst>
            <a:gd name="adj" fmla="val 26574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76200</xdr:colOff>
      <xdr:row>25</xdr:row>
      <xdr:rowOff>28575</xdr:rowOff>
    </xdr:from>
    <xdr:to>
      <xdr:col>11</xdr:col>
      <xdr:colOff>104775</xdr:colOff>
      <xdr:row>30</xdr:row>
      <xdr:rowOff>114300</xdr:rowOff>
    </xdr:to>
    <xdr:pic>
      <xdr:nvPicPr>
        <xdr:cNvPr id="2355" name="図の枠 13" descr="食費昼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4695825"/>
          <a:ext cx="8096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43</xdr:row>
      <xdr:rowOff>9525</xdr:rowOff>
    </xdr:from>
    <xdr:to>
      <xdr:col>4</xdr:col>
      <xdr:colOff>142875</xdr:colOff>
      <xdr:row>48</xdr:row>
      <xdr:rowOff>123825</xdr:rowOff>
    </xdr:to>
    <xdr:pic>
      <xdr:nvPicPr>
        <xdr:cNvPr id="2356" name="図の枠 14" descr="小遣い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7867650"/>
          <a:ext cx="8572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85725</xdr:colOff>
      <xdr:row>43</xdr:row>
      <xdr:rowOff>38100</xdr:rowOff>
    </xdr:from>
    <xdr:to>
      <xdr:col>11</xdr:col>
      <xdr:colOff>76200</xdr:colOff>
      <xdr:row>48</xdr:row>
      <xdr:rowOff>142875</xdr:rowOff>
    </xdr:to>
    <xdr:pic>
      <xdr:nvPicPr>
        <xdr:cNvPr id="2357" name="図の枠 15" descr="貯金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7896225"/>
          <a:ext cx="771525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7</xdr:row>
      <xdr:rowOff>28575</xdr:rowOff>
    </xdr:from>
    <xdr:to>
      <xdr:col>4</xdr:col>
      <xdr:colOff>104775</xdr:colOff>
      <xdr:row>12</xdr:row>
      <xdr:rowOff>123825</xdr:rowOff>
    </xdr:to>
    <xdr:pic>
      <xdr:nvPicPr>
        <xdr:cNvPr id="2358" name="図の枠 16" descr="食費朝夕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0"/>
          <a:ext cx="8286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7</xdr:row>
      <xdr:rowOff>76200</xdr:rowOff>
    </xdr:from>
    <xdr:to>
      <xdr:col>6</xdr:col>
      <xdr:colOff>57150</xdr:colOff>
      <xdr:row>12</xdr:row>
      <xdr:rowOff>161925</xdr:rowOff>
    </xdr:to>
    <xdr:pic>
      <xdr:nvPicPr>
        <xdr:cNvPr id="2359" name="図の枠 17" descr="水道光熱費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1571625"/>
          <a:ext cx="81915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47625</xdr:colOff>
      <xdr:row>0</xdr:row>
      <xdr:rowOff>66675</xdr:rowOff>
    </xdr:from>
    <xdr:to>
      <xdr:col>15</xdr:col>
      <xdr:colOff>0</xdr:colOff>
      <xdr:row>3</xdr:row>
      <xdr:rowOff>238125</xdr:rowOff>
    </xdr:to>
    <xdr:pic>
      <xdr:nvPicPr>
        <xdr:cNvPr id="2360" name="図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66675"/>
          <a:ext cx="10001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0</xdr:row>
      <xdr:rowOff>0</xdr:rowOff>
    </xdr:from>
    <xdr:to>
      <xdr:col>12</xdr:col>
      <xdr:colOff>28575</xdr:colOff>
      <xdr:row>3</xdr:row>
      <xdr:rowOff>47625</xdr:rowOff>
    </xdr:to>
    <xdr:pic>
      <xdr:nvPicPr>
        <xdr:cNvPr id="2361" name="図の枠 209" descr="fukidasi3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0"/>
          <a:ext cx="35147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showGridLines="0" tabSelected="1" view="pageBreakPreview" topLeftCell="B61" zoomScaleNormal="100" workbookViewId="0">
      <selection activeCell="F76" sqref="F76"/>
    </sheetView>
  </sheetViews>
  <sheetFormatPr defaultRowHeight="17.25"/>
  <cols>
    <col min="1" max="1" width="5.125" style="10" customWidth="1"/>
    <col min="2" max="2" width="1.375" style="10" customWidth="1"/>
    <col min="3" max="3" width="16.625" style="10" customWidth="1"/>
    <col min="4" max="4" width="15.125" style="10" customWidth="1"/>
    <col min="5" max="5" width="8.625" style="10" customWidth="1"/>
    <col min="6" max="6" width="12.25" style="10" customWidth="1"/>
    <col min="7" max="7" width="15.125" style="10" customWidth="1"/>
    <col min="8" max="8" width="8.625" style="10" customWidth="1"/>
    <col min="9" max="9" width="11.625" style="10" customWidth="1"/>
    <col min="10" max="10" width="15.125" style="10" customWidth="1"/>
    <col min="11" max="11" width="9" style="10"/>
    <col min="12" max="12" width="1.25" style="10" customWidth="1"/>
    <col min="13" max="13" width="2.375" style="10" customWidth="1"/>
    <col min="14" max="14" width="9" style="10"/>
  </cols>
  <sheetData>
    <row r="1" spans="3:12" ht="30.95" customHeight="1">
      <c r="C1" s="11" t="s">
        <v>0</v>
      </c>
    </row>
    <row r="2" spans="3:12" ht="48.95" customHeight="1">
      <c r="C2" s="108" t="s">
        <v>1</v>
      </c>
      <c r="D2" s="109"/>
      <c r="E2" s="110" t="s">
        <v>2</v>
      </c>
      <c r="F2" s="111"/>
      <c r="G2" s="111"/>
      <c r="H2" s="111"/>
      <c r="I2" s="111"/>
      <c r="J2" s="111"/>
      <c r="K2" s="112"/>
      <c r="L2" s="112"/>
    </row>
    <row r="3" spans="3:12" ht="18" customHeight="1">
      <c r="C3" s="12" t="s">
        <v>3</v>
      </c>
      <c r="D3" s="13"/>
      <c r="E3" s="14"/>
      <c r="F3" s="15"/>
      <c r="G3" s="15"/>
      <c r="H3" s="15"/>
      <c r="I3" s="15"/>
      <c r="J3" s="15"/>
      <c r="K3" s="15"/>
      <c r="L3" s="15"/>
    </row>
    <row r="4" spans="3:12" ht="18.95" customHeight="1">
      <c r="D4" s="12"/>
      <c r="E4" s="16"/>
      <c r="F4" s="17"/>
      <c r="G4" s="18"/>
      <c r="H4" s="19"/>
      <c r="I4" s="74" t="s">
        <v>4</v>
      </c>
      <c r="J4" s="113"/>
      <c r="K4" s="114"/>
      <c r="L4" s="114"/>
    </row>
    <row r="5" spans="3:12" ht="27" customHeight="1">
      <c r="C5" s="20"/>
      <c r="F5" s="20"/>
      <c r="G5" s="20"/>
    </row>
    <row r="6" spans="3:12" ht="21" customHeight="1">
      <c r="C6" s="2" t="s">
        <v>5</v>
      </c>
      <c r="D6" s="11"/>
      <c r="E6" s="11"/>
      <c r="F6" s="11"/>
      <c r="G6" s="20"/>
    </row>
    <row r="7" spans="3:12" ht="21" customHeight="1">
      <c r="C7" s="11"/>
      <c r="D7" s="21"/>
      <c r="E7" s="22" t="s">
        <v>6</v>
      </c>
      <c r="F7" s="11"/>
    </row>
    <row r="8" spans="3:12" ht="21" customHeight="1">
      <c r="C8" s="11"/>
      <c r="D8" s="11"/>
      <c r="E8" s="11"/>
      <c r="F8" s="11"/>
    </row>
    <row r="9" spans="3:12" ht="21" customHeight="1">
      <c r="C9" s="23" t="s">
        <v>7</v>
      </c>
      <c r="D9" s="24"/>
      <c r="E9" s="25" t="s">
        <v>8</v>
      </c>
      <c r="F9" s="26"/>
      <c r="G9" s="27"/>
    </row>
    <row r="10" spans="3:12" ht="48.95" customHeight="1">
      <c r="C10" s="115"/>
      <c r="D10" s="116"/>
      <c r="E10" s="116"/>
      <c r="F10" s="116"/>
      <c r="G10" s="116"/>
    </row>
    <row r="11" spans="3:12" ht="21" customHeight="1">
      <c r="C11" s="99" t="s">
        <v>57</v>
      </c>
      <c r="D11" s="29"/>
      <c r="E11" s="29"/>
      <c r="F11" s="29"/>
      <c r="G11" s="30"/>
      <c r="H11" s="29"/>
      <c r="I11" s="29"/>
      <c r="J11" s="29"/>
      <c r="K11" s="29"/>
      <c r="L11" s="29"/>
    </row>
    <row r="12" spans="3:12" ht="12" customHeight="1"/>
    <row r="13" spans="3:12" ht="21" customHeight="1">
      <c r="C13" s="31"/>
      <c r="D13" s="32"/>
      <c r="E13" s="32"/>
      <c r="F13" s="32"/>
      <c r="G13" s="32"/>
      <c r="H13" s="32"/>
      <c r="I13" s="32"/>
      <c r="J13" s="32"/>
      <c r="K13" s="32"/>
      <c r="L13" s="75"/>
    </row>
    <row r="14" spans="3:12" ht="21" customHeight="1">
      <c r="C14" s="33" t="s">
        <v>9</v>
      </c>
      <c r="D14" s="34"/>
      <c r="E14" s="10" t="s">
        <v>10</v>
      </c>
      <c r="F14" s="35" t="s">
        <v>11</v>
      </c>
      <c r="G14" s="34"/>
      <c r="H14" s="10" t="s">
        <v>10</v>
      </c>
      <c r="I14" s="35" t="s">
        <v>12</v>
      </c>
      <c r="J14" s="34"/>
      <c r="K14" s="10" t="s">
        <v>10</v>
      </c>
      <c r="L14" s="76"/>
    </row>
    <row r="15" spans="3:12" ht="21" customHeight="1">
      <c r="C15" s="36"/>
      <c r="D15" s="37"/>
      <c r="E15" s="37"/>
      <c r="F15" s="37"/>
      <c r="G15" s="37"/>
      <c r="H15" s="37"/>
      <c r="I15" s="37"/>
      <c r="J15" s="37"/>
      <c r="K15" s="37"/>
      <c r="L15" s="77"/>
    </row>
    <row r="16" spans="3:12" ht="15" customHeight="1"/>
    <row r="17" spans="3:12" ht="21" customHeight="1">
      <c r="D17" s="38"/>
      <c r="E17" s="39"/>
      <c r="F17" s="40" t="s">
        <v>13</v>
      </c>
      <c r="G17" s="41" t="str">
        <f>IF(D7="","",D7)</f>
        <v/>
      </c>
      <c r="H17" s="42" t="s">
        <v>14</v>
      </c>
      <c r="I17" s="64"/>
      <c r="J17" s="78" t="str">
        <f>IF(OR(D14="",G14="",J14=""),"",D14+G14+J14)</f>
        <v/>
      </c>
      <c r="K17" s="63" t="s">
        <v>15</v>
      </c>
      <c r="L17" s="64"/>
    </row>
    <row r="18" spans="3:12" ht="44.1" customHeight="1">
      <c r="D18" s="43"/>
    </row>
    <row r="19" spans="3:12" ht="21" customHeight="1">
      <c r="C19" s="28" t="s">
        <v>16</v>
      </c>
      <c r="D19" s="28"/>
      <c r="E19" s="28"/>
      <c r="F19" s="28"/>
      <c r="G19" s="28"/>
      <c r="H19" s="28"/>
      <c r="I19" s="28"/>
      <c r="J19" s="28"/>
      <c r="K19" s="28"/>
      <c r="L19" s="28"/>
    </row>
    <row r="20" spans="3:12" ht="12" customHeight="1">
      <c r="D20" s="44"/>
      <c r="E20" s="11"/>
    </row>
    <row r="21" spans="3:12" ht="21" customHeight="1">
      <c r="C21" s="45" t="s">
        <v>17</v>
      </c>
      <c r="D21" s="46"/>
      <c r="E21" s="47"/>
      <c r="F21" s="47"/>
      <c r="G21" s="48"/>
      <c r="H21" s="47"/>
      <c r="I21" s="47"/>
      <c r="J21" s="47"/>
      <c r="K21" s="47"/>
      <c r="L21" s="47"/>
    </row>
    <row r="22" spans="3:12" ht="12" customHeight="1">
      <c r="D22" s="49"/>
      <c r="E22" s="11"/>
    </row>
    <row r="23" spans="3:12" ht="35.1" customHeight="1">
      <c r="C23" s="50" t="s">
        <v>18</v>
      </c>
      <c r="D23" s="51" t="s">
        <v>19</v>
      </c>
      <c r="E23" s="52"/>
      <c r="F23" s="52"/>
      <c r="G23" s="52"/>
      <c r="H23" s="52"/>
      <c r="I23" s="52"/>
      <c r="J23" s="52"/>
      <c r="K23" s="52"/>
      <c r="L23" s="79"/>
    </row>
    <row r="24" spans="3:12" ht="12.95" customHeight="1">
      <c r="C24" s="53"/>
      <c r="D24" s="54"/>
      <c r="E24" s="55"/>
      <c r="F24" s="55"/>
      <c r="G24" s="55"/>
      <c r="H24" s="55"/>
      <c r="I24" s="55"/>
      <c r="J24" s="55"/>
      <c r="K24" s="55"/>
      <c r="L24" s="80"/>
    </row>
    <row r="25" spans="3:12" ht="27" customHeight="1">
      <c r="C25" s="56"/>
      <c r="D25" s="55"/>
      <c r="E25" s="55"/>
      <c r="F25" s="55"/>
      <c r="G25" s="107" t="s">
        <v>20</v>
      </c>
      <c r="H25" s="55"/>
      <c r="I25" s="55"/>
      <c r="J25" s="55"/>
      <c r="K25" s="55"/>
      <c r="L25" s="80"/>
    </row>
    <row r="26" spans="3:12" ht="27" customHeight="1">
      <c r="C26" s="56"/>
      <c r="D26" s="55"/>
      <c r="E26" s="55"/>
      <c r="F26" s="55"/>
      <c r="G26" s="107"/>
      <c r="H26" s="55"/>
      <c r="I26" s="55"/>
      <c r="J26" s="55"/>
      <c r="K26" s="55"/>
      <c r="L26" s="80"/>
    </row>
    <row r="27" spans="3:12" ht="27" customHeight="1">
      <c r="C27" s="56"/>
      <c r="D27" s="55"/>
      <c r="E27" s="55"/>
      <c r="F27" s="55"/>
      <c r="G27" s="55"/>
      <c r="H27" s="55"/>
      <c r="I27" s="55"/>
      <c r="J27" s="55"/>
      <c r="K27" s="55"/>
      <c r="L27" s="80"/>
    </row>
    <row r="28" spans="3:12" ht="27" customHeight="1">
      <c r="C28" s="56"/>
      <c r="D28" s="34"/>
      <c r="E28" s="55" t="s">
        <v>10</v>
      </c>
      <c r="F28" s="55"/>
      <c r="G28" s="34"/>
      <c r="H28" s="55" t="s">
        <v>10</v>
      </c>
      <c r="I28" s="55"/>
      <c r="J28" s="34"/>
      <c r="K28" s="55" t="s">
        <v>10</v>
      </c>
      <c r="L28" s="80"/>
    </row>
    <row r="29" spans="3:12" ht="15.95" customHeight="1">
      <c r="C29" s="57"/>
      <c r="D29" s="58"/>
      <c r="E29" s="59"/>
      <c r="F29" s="59"/>
      <c r="G29" s="58"/>
      <c r="H29" s="59"/>
      <c r="I29" s="59"/>
      <c r="J29" s="58"/>
      <c r="K29" s="59"/>
      <c r="L29" s="81"/>
    </row>
    <row r="30" spans="3:12" ht="21" customHeight="1">
      <c r="C30" s="55"/>
      <c r="D30" s="60"/>
      <c r="E30" s="55"/>
      <c r="F30" s="55"/>
      <c r="G30" s="60"/>
      <c r="H30" s="55"/>
      <c r="I30" s="55"/>
      <c r="J30" s="60"/>
      <c r="K30" s="55"/>
      <c r="L30" s="55"/>
    </row>
    <row r="31" spans="3:12" ht="33.950000000000003" customHeight="1">
      <c r="C31" s="50" t="s">
        <v>21</v>
      </c>
      <c r="D31" s="51" t="s">
        <v>22</v>
      </c>
      <c r="E31" s="52"/>
      <c r="F31" s="52"/>
      <c r="G31" s="52"/>
      <c r="H31" s="52"/>
      <c r="I31" s="52"/>
      <c r="J31" s="52"/>
      <c r="K31" s="52"/>
      <c r="L31" s="79"/>
    </row>
    <row r="32" spans="3:12" ht="12.95" customHeight="1">
      <c r="C32" s="53"/>
      <c r="D32" s="54"/>
      <c r="E32" s="55"/>
      <c r="F32" s="55"/>
      <c r="G32" s="55"/>
      <c r="H32" s="55"/>
      <c r="I32" s="55"/>
      <c r="J32" s="55"/>
      <c r="K32" s="55"/>
      <c r="L32" s="80"/>
    </row>
    <row r="33" spans="1:13" ht="27" customHeight="1">
      <c r="C33" s="56"/>
      <c r="D33" s="55"/>
      <c r="E33" s="55"/>
      <c r="F33" s="55"/>
      <c r="G33" s="55"/>
      <c r="H33" s="55"/>
      <c r="I33" s="55"/>
      <c r="J33" s="55"/>
      <c r="K33" s="55"/>
      <c r="L33" s="80"/>
    </row>
    <row r="34" spans="1:13" ht="27" customHeight="1">
      <c r="C34" s="56"/>
      <c r="D34" s="55"/>
      <c r="E34" s="55"/>
      <c r="F34" s="55"/>
      <c r="G34" s="55"/>
      <c r="H34" s="55"/>
      <c r="I34" s="55"/>
      <c r="J34" s="55"/>
      <c r="K34" s="55"/>
      <c r="L34" s="80"/>
    </row>
    <row r="35" spans="1:13" ht="27" customHeight="1">
      <c r="C35" s="56"/>
      <c r="D35" s="55"/>
      <c r="E35" s="55"/>
      <c r="F35" s="55"/>
      <c r="G35" s="55"/>
      <c r="H35" s="55"/>
      <c r="I35" s="55"/>
      <c r="J35" s="55"/>
      <c r="K35" s="55"/>
      <c r="L35" s="80"/>
    </row>
    <row r="36" spans="1:13" ht="27" customHeight="1">
      <c r="C36" s="56"/>
      <c r="D36" s="34"/>
      <c r="E36" s="55" t="s">
        <v>10</v>
      </c>
      <c r="F36" s="55"/>
      <c r="G36" s="55"/>
      <c r="H36" s="55"/>
      <c r="I36" s="55"/>
      <c r="J36" s="55"/>
      <c r="K36" s="55"/>
      <c r="L36" s="80"/>
    </row>
    <row r="37" spans="1:13" ht="15.95" customHeight="1">
      <c r="C37" s="57"/>
      <c r="D37" s="58"/>
      <c r="E37" s="59"/>
      <c r="F37" s="59"/>
      <c r="G37" s="59"/>
      <c r="H37" s="59"/>
      <c r="I37" s="59"/>
      <c r="J37" s="59"/>
      <c r="K37" s="59"/>
      <c r="L37" s="81"/>
    </row>
    <row r="38" spans="1:13" ht="15" customHeight="1">
      <c r="C38" s="55"/>
      <c r="D38" s="60"/>
      <c r="E38" s="55"/>
      <c r="F38" s="55"/>
      <c r="G38" s="55"/>
      <c r="H38" s="55"/>
      <c r="I38" s="55"/>
      <c r="J38" s="55"/>
      <c r="K38" s="55"/>
      <c r="L38" s="55"/>
    </row>
    <row r="39" spans="1:13" ht="21" customHeight="1">
      <c r="C39" s="55"/>
      <c r="D39" s="55"/>
      <c r="E39" s="55"/>
      <c r="F39" s="61" t="s">
        <v>23</v>
      </c>
      <c r="G39" s="62"/>
      <c r="H39" s="62"/>
      <c r="I39" s="62"/>
      <c r="J39" s="82" t="str">
        <f>IF(OR(D28="",G28="",J28="",D36=""),"",D28+G28+J28+D36)</f>
        <v/>
      </c>
      <c r="K39" s="83" t="s">
        <v>15</v>
      </c>
      <c r="L39" s="84"/>
    </row>
    <row r="40" spans="1:13" ht="15" customHeight="1"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1" spans="1:13" ht="21" customHeight="1">
      <c r="C41" s="55"/>
      <c r="D41" s="63" t="s">
        <v>24</v>
      </c>
      <c r="E41" s="64"/>
      <c r="F41" s="64"/>
      <c r="G41" s="106" t="str">
        <f>IF(OR(J17="",J39=""),"",J17-J39)</f>
        <v/>
      </c>
      <c r="H41" s="106"/>
      <c r="I41" s="63" t="s">
        <v>15</v>
      </c>
      <c r="J41" s="64"/>
    </row>
    <row r="42" spans="1:13" ht="33.950000000000003" customHeight="1"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3" ht="21" customHeight="1">
      <c r="C43" s="65" t="s">
        <v>25</v>
      </c>
      <c r="D43" s="48"/>
      <c r="E43" s="48"/>
      <c r="F43" s="48"/>
      <c r="G43" s="48"/>
      <c r="H43" s="48"/>
      <c r="I43" s="48"/>
      <c r="J43" s="48"/>
      <c r="K43" s="48"/>
      <c r="L43" s="48"/>
    </row>
    <row r="44" spans="1:13" ht="11.1" customHeight="1"/>
    <row r="45" spans="1:13" ht="33.950000000000003" customHeight="1">
      <c r="A45" s="55"/>
      <c r="B45" s="55"/>
      <c r="C45" s="50" t="s">
        <v>26</v>
      </c>
      <c r="D45" s="51" t="s">
        <v>27</v>
      </c>
      <c r="E45" s="52"/>
      <c r="F45" s="52"/>
      <c r="G45" s="52"/>
      <c r="H45" s="52"/>
      <c r="I45" s="52"/>
      <c r="J45" s="52"/>
      <c r="K45" s="52"/>
      <c r="L45" s="79"/>
      <c r="M45" s="55"/>
    </row>
    <row r="46" spans="1:13" ht="12.95" customHeight="1">
      <c r="A46" s="55"/>
      <c r="B46" s="55"/>
      <c r="C46" s="56"/>
      <c r="L46" s="80"/>
      <c r="M46" s="55"/>
    </row>
    <row r="47" spans="1:13" ht="21" customHeight="1">
      <c r="A47" s="55"/>
      <c r="B47" s="55"/>
      <c r="C47" s="56"/>
      <c r="L47" s="80"/>
      <c r="M47" s="55"/>
    </row>
    <row r="48" spans="1:13" ht="21" customHeight="1">
      <c r="A48" s="55"/>
      <c r="B48" s="55"/>
      <c r="C48" s="56"/>
      <c r="L48" s="80"/>
      <c r="M48" s="55"/>
    </row>
    <row r="49" spans="1:14" ht="21" customHeight="1">
      <c r="A49" s="55"/>
      <c r="B49" s="55"/>
      <c r="C49" s="56"/>
      <c r="G49" s="2" t="s">
        <v>28</v>
      </c>
      <c r="L49" s="80"/>
      <c r="M49" s="55"/>
    </row>
    <row r="50" spans="1:14" ht="27" customHeight="1">
      <c r="A50" s="55"/>
      <c r="B50" s="55"/>
      <c r="C50" s="56"/>
      <c r="G50" s="66"/>
      <c r="H50" s="10" t="s">
        <v>10</v>
      </c>
      <c r="L50" s="80"/>
      <c r="M50" s="55"/>
    </row>
    <row r="51" spans="1:14" ht="27" customHeight="1">
      <c r="A51" s="55"/>
      <c r="B51" s="55"/>
      <c r="C51" s="56"/>
      <c r="L51" s="80"/>
      <c r="M51" s="55"/>
    </row>
    <row r="52" spans="1:14" ht="12" customHeight="1">
      <c r="A52" s="55"/>
      <c r="B52" s="55"/>
      <c r="C52" s="57"/>
      <c r="D52" s="59"/>
      <c r="E52" s="59"/>
      <c r="F52" s="59"/>
      <c r="G52" s="59"/>
      <c r="H52" s="59"/>
      <c r="I52" s="59"/>
      <c r="J52" s="59"/>
      <c r="K52" s="59"/>
      <c r="L52" s="81"/>
      <c r="M52" s="55"/>
    </row>
    <row r="53" spans="1:14" ht="15" customHeight="1"/>
    <row r="54" spans="1:14" ht="21" customHeight="1">
      <c r="A54" s="55"/>
      <c r="B54" s="55"/>
      <c r="C54" s="55"/>
      <c r="L54" s="55"/>
      <c r="M54" s="55"/>
    </row>
    <row r="55" spans="1:14" ht="33.950000000000003" customHeight="1">
      <c r="A55" s="55"/>
      <c r="B55" s="55"/>
      <c r="C55" s="50" t="s">
        <v>29</v>
      </c>
      <c r="D55" s="51" t="s">
        <v>30</v>
      </c>
      <c r="E55" s="52"/>
      <c r="F55" s="52"/>
      <c r="G55" s="52"/>
      <c r="H55" s="52"/>
      <c r="I55" s="52"/>
      <c r="J55" s="52"/>
      <c r="K55" s="52"/>
      <c r="L55" s="79"/>
      <c r="M55" s="55"/>
    </row>
    <row r="56" spans="1:14" ht="18" customHeight="1">
      <c r="A56" s="55"/>
      <c r="B56" s="55"/>
      <c r="C56" s="56"/>
      <c r="H56" s="67"/>
      <c r="I56" s="85" t="s">
        <v>31</v>
      </c>
      <c r="J56" s="86" t="s">
        <v>32</v>
      </c>
      <c r="L56" s="80"/>
      <c r="M56" s="55"/>
    </row>
    <row r="57" spans="1:14" ht="27" customHeight="1">
      <c r="A57" s="55"/>
      <c r="B57" s="55"/>
      <c r="C57" s="56"/>
      <c r="D57" s="101" t="s">
        <v>33</v>
      </c>
      <c r="E57" s="101"/>
      <c r="F57" s="66"/>
      <c r="G57" s="20" t="s">
        <v>10</v>
      </c>
      <c r="H57" s="101" t="s">
        <v>34</v>
      </c>
      <c r="I57" s="102"/>
      <c r="J57" s="98"/>
      <c r="L57" s="80"/>
      <c r="M57" s="55"/>
    </row>
    <row r="58" spans="1:14" ht="27" customHeight="1">
      <c r="A58" s="55"/>
      <c r="B58" s="55"/>
      <c r="C58" s="56"/>
      <c r="D58" s="101" t="s">
        <v>35</v>
      </c>
      <c r="E58" s="101"/>
      <c r="F58" s="69"/>
      <c r="G58" s="20" t="s">
        <v>10</v>
      </c>
      <c r="H58" s="101" t="s">
        <v>36</v>
      </c>
      <c r="I58" s="102"/>
      <c r="J58" s="87"/>
      <c r="L58" s="80"/>
      <c r="M58" s="55"/>
    </row>
    <row r="59" spans="1:14" ht="27" customHeight="1">
      <c r="A59" s="55"/>
      <c r="B59" s="55"/>
      <c r="C59" s="56"/>
      <c r="D59" s="103" t="s">
        <v>37</v>
      </c>
      <c r="E59" s="101"/>
      <c r="F59" s="71" t="str">
        <f>IF(OR(F57="",F58=""),"",F57*5+F58)</f>
        <v/>
      </c>
      <c r="G59" s="2" t="s">
        <v>10</v>
      </c>
      <c r="I59" s="88" t="s">
        <v>38</v>
      </c>
      <c r="J59" s="89" t="str">
        <f>IF(OR(J57="",J58=""),"",INT((来月の給料日-今月の給料日+WEEKDAY(今月の給料日-0,3)+1)/7))</f>
        <v/>
      </c>
      <c r="K59" s="88" t="s">
        <v>39</v>
      </c>
      <c r="L59" s="80"/>
      <c r="M59" s="55"/>
    </row>
    <row r="60" spans="1:14" ht="14.1" customHeight="1">
      <c r="A60" s="55"/>
      <c r="B60" s="55"/>
      <c r="C60" s="56"/>
      <c r="D60" s="72"/>
      <c r="I60" s="2"/>
      <c r="J60" s="90"/>
      <c r="K60" s="2"/>
      <c r="L60" s="80"/>
    </row>
    <row r="61" spans="1:14" ht="27" customHeight="1">
      <c r="A61" s="55"/>
      <c r="B61" s="55"/>
      <c r="C61" s="56"/>
      <c r="D61" s="73"/>
      <c r="E61" s="55"/>
      <c r="F61" s="55"/>
      <c r="G61" s="55"/>
      <c r="H61" s="55"/>
      <c r="I61" s="91" t="s">
        <v>28</v>
      </c>
      <c r="J61" s="92" t="str">
        <f>IF(OR(F59="",J59=""),"",F59*J59)</f>
        <v/>
      </c>
      <c r="L61" s="80"/>
      <c r="N61"/>
    </row>
    <row r="62" spans="1:14" ht="30" customHeight="1">
      <c r="A62" s="55"/>
      <c r="B62" s="55"/>
      <c r="C62" s="57"/>
      <c r="D62" s="104" t="s">
        <v>40</v>
      </c>
      <c r="E62" s="104"/>
      <c r="F62" s="104"/>
      <c r="G62" s="104"/>
      <c r="H62" s="104"/>
      <c r="I62" s="104"/>
      <c r="J62" s="93"/>
      <c r="K62" s="59"/>
      <c r="L62" s="81"/>
      <c r="M62" s="55"/>
    </row>
    <row r="63" spans="1:14" ht="15" customHeight="1">
      <c r="A63" s="55"/>
      <c r="B63" s="55"/>
      <c r="C63" s="55"/>
      <c r="L63" s="55"/>
      <c r="M63" s="55"/>
    </row>
    <row r="64" spans="1:14" ht="21" customHeight="1">
      <c r="A64" s="55"/>
      <c r="B64" s="55"/>
      <c r="C64" s="55"/>
      <c r="F64" s="61" t="s">
        <v>41</v>
      </c>
      <c r="G64" s="62"/>
      <c r="H64" s="62"/>
      <c r="I64" s="62"/>
      <c r="J64" s="94" t="str">
        <f>IF(OR(G50="",J61=""),"",G50+J61)</f>
        <v/>
      </c>
      <c r="K64" s="83" t="s">
        <v>15</v>
      </c>
      <c r="L64" s="84"/>
      <c r="M64" s="55"/>
    </row>
    <row r="65" spans="1:13" ht="15" customHeight="1">
      <c r="A65" s="55"/>
      <c r="B65" s="55"/>
      <c r="C65" s="55"/>
      <c r="L65" s="55"/>
      <c r="M65" s="55"/>
    </row>
    <row r="66" spans="1:13" ht="21" customHeight="1">
      <c r="A66" s="55"/>
      <c r="B66" s="55"/>
      <c r="C66" s="55"/>
      <c r="D66" s="63" t="s">
        <v>24</v>
      </c>
      <c r="E66" s="64"/>
      <c r="F66" s="64"/>
      <c r="G66" s="106" t="str">
        <f>IF(OR(G41="",J64=""),"",G41-J64)</f>
        <v/>
      </c>
      <c r="H66" s="106"/>
      <c r="I66" s="63" t="s">
        <v>15</v>
      </c>
      <c r="J66" s="64"/>
      <c r="M66" s="55"/>
    </row>
    <row r="67" spans="1:13" ht="2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</row>
    <row r="68" spans="1:13" ht="48" customHeight="1"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</row>
    <row r="69" spans="1:13" ht="21" customHeight="1">
      <c r="C69" s="2" t="s">
        <v>42</v>
      </c>
    </row>
    <row r="70" spans="1:13" ht="12" customHeight="1">
      <c r="A70" s="55"/>
      <c r="L70" s="55"/>
      <c r="M70" s="55"/>
    </row>
    <row r="71" spans="1:13" ht="33.950000000000003" customHeight="1">
      <c r="A71" s="55"/>
      <c r="B71" s="55"/>
      <c r="C71" s="50" t="s">
        <v>43</v>
      </c>
      <c r="D71" s="51" t="s">
        <v>44</v>
      </c>
      <c r="E71" s="52"/>
      <c r="F71" s="52"/>
      <c r="G71" s="52"/>
      <c r="H71" s="52"/>
      <c r="I71" s="52"/>
      <c r="J71" s="52"/>
      <c r="K71" s="52"/>
      <c r="L71" s="79"/>
      <c r="M71" s="55"/>
    </row>
    <row r="72" spans="1:13" ht="12.95" customHeight="1">
      <c r="A72" s="55"/>
      <c r="B72" s="55"/>
      <c r="C72" s="56"/>
      <c r="L72" s="80"/>
      <c r="M72" s="55"/>
    </row>
    <row r="73" spans="1:13" ht="27" customHeight="1">
      <c r="A73" s="55"/>
      <c r="B73" s="55"/>
      <c r="C73" s="56"/>
      <c r="D73" s="101" t="s">
        <v>33</v>
      </c>
      <c r="E73" s="101"/>
      <c r="F73" s="66"/>
      <c r="G73" s="20" t="s">
        <v>10</v>
      </c>
      <c r="L73" s="80"/>
      <c r="M73" s="55"/>
    </row>
    <row r="74" spans="1:13" ht="27" customHeight="1">
      <c r="A74" s="55"/>
      <c r="B74" s="55"/>
      <c r="C74" s="56"/>
      <c r="D74" s="101" t="s">
        <v>35</v>
      </c>
      <c r="E74" s="101"/>
      <c r="F74" s="69"/>
      <c r="G74" s="20" t="s">
        <v>10</v>
      </c>
      <c r="L74" s="80"/>
      <c r="M74" s="55"/>
    </row>
    <row r="75" spans="1:13" ht="27" customHeight="1">
      <c r="A75" s="55"/>
      <c r="B75" s="55"/>
      <c r="C75" s="56"/>
      <c r="D75" s="103" t="s">
        <v>37</v>
      </c>
      <c r="E75" s="101"/>
      <c r="F75" s="71" t="str">
        <f>IF(OR(F73="",F74=""),"",F73*5+F74)</f>
        <v/>
      </c>
      <c r="G75" s="2" t="s">
        <v>10</v>
      </c>
      <c r="H75" s="55"/>
      <c r="I75" s="88" t="s">
        <v>38</v>
      </c>
      <c r="J75" s="89" t="str">
        <f>J59</f>
        <v/>
      </c>
      <c r="K75" s="88" t="s">
        <v>39</v>
      </c>
      <c r="L75" s="80"/>
      <c r="M75" s="55"/>
    </row>
    <row r="76" spans="1:13" ht="12.95" customHeight="1">
      <c r="A76" s="55"/>
      <c r="B76" s="55"/>
      <c r="C76" s="56"/>
      <c r="D76" s="70"/>
      <c r="E76" s="68"/>
      <c r="G76" s="2"/>
      <c r="H76" s="55"/>
      <c r="I76" s="88"/>
      <c r="J76" s="90"/>
      <c r="K76" s="88"/>
      <c r="L76" s="80"/>
      <c r="M76" s="55"/>
    </row>
    <row r="77" spans="1:13" ht="27" customHeight="1">
      <c r="A77" s="55"/>
      <c r="B77" s="55"/>
      <c r="C77" s="56"/>
      <c r="D77" s="73"/>
      <c r="E77" s="55"/>
      <c r="F77" s="55"/>
      <c r="G77" s="55"/>
      <c r="H77" s="55"/>
      <c r="I77" s="91" t="s">
        <v>28</v>
      </c>
      <c r="J77" s="92" t="str">
        <f>IF(OR(F75="",J75=""),"",F75*J75)</f>
        <v/>
      </c>
      <c r="K77" s="55"/>
      <c r="L77" s="80"/>
      <c r="M77" s="55"/>
    </row>
    <row r="78" spans="1:13" ht="30" customHeight="1">
      <c r="A78" s="55"/>
      <c r="B78" s="55"/>
      <c r="C78" s="57"/>
      <c r="D78" s="104" t="s">
        <v>45</v>
      </c>
      <c r="E78" s="105"/>
      <c r="F78" s="105"/>
      <c r="G78" s="105"/>
      <c r="H78" s="105"/>
      <c r="I78" s="105"/>
      <c r="J78" s="59"/>
      <c r="K78" s="59"/>
      <c r="L78" s="81"/>
      <c r="M78" s="55"/>
    </row>
    <row r="79" spans="1:13" ht="21" customHeight="1">
      <c r="A79" s="55"/>
      <c r="B79" s="55"/>
      <c r="C79" s="55"/>
      <c r="D79" s="95"/>
      <c r="J79" s="95"/>
      <c r="L79" s="55"/>
      <c r="M79" s="55"/>
    </row>
    <row r="80" spans="1:13" ht="33.950000000000003" customHeight="1">
      <c r="A80" s="55"/>
      <c r="B80" s="55"/>
      <c r="C80" s="50" t="s">
        <v>46</v>
      </c>
      <c r="D80" s="51" t="s">
        <v>47</v>
      </c>
      <c r="E80" s="52"/>
      <c r="F80" s="52"/>
      <c r="G80" s="52"/>
      <c r="H80" s="52"/>
      <c r="I80" s="52"/>
      <c r="J80" s="52"/>
      <c r="K80" s="52"/>
      <c r="L80" s="79"/>
      <c r="M80" s="55"/>
    </row>
    <row r="81" spans="1:13" ht="33.950000000000003" customHeight="1">
      <c r="A81" s="55"/>
      <c r="B81" s="55"/>
      <c r="C81" s="53"/>
      <c r="D81" s="20"/>
      <c r="L81" s="80"/>
      <c r="M81" s="55"/>
    </row>
    <row r="82" spans="1:13" ht="21" customHeight="1">
      <c r="A82" s="55"/>
      <c r="B82" s="55"/>
      <c r="C82" s="56"/>
      <c r="L82" s="80"/>
      <c r="M82" s="55"/>
    </row>
    <row r="83" spans="1:13" ht="21" customHeight="1">
      <c r="A83" s="55"/>
      <c r="B83" s="55"/>
      <c r="C83" s="56"/>
      <c r="D83" s="63" t="s">
        <v>48</v>
      </c>
      <c r="E83" s="64"/>
      <c r="F83" s="64"/>
      <c r="G83" s="106" t="str">
        <f>IF(OR(G66="",J77=""),"",G66-J77)</f>
        <v/>
      </c>
      <c r="H83" s="106"/>
      <c r="I83" s="63" t="s">
        <v>15</v>
      </c>
      <c r="L83" s="80"/>
      <c r="M83" s="55"/>
    </row>
    <row r="84" spans="1:13" ht="21" customHeight="1">
      <c r="A84" s="55"/>
      <c r="B84" s="55"/>
      <c r="C84" s="56"/>
      <c r="L84" s="80"/>
      <c r="M84" s="55"/>
    </row>
    <row r="85" spans="1:13" ht="27" customHeight="1">
      <c r="A85" s="55"/>
      <c r="B85" s="55"/>
      <c r="C85" s="57"/>
      <c r="D85" s="59"/>
      <c r="E85" s="59"/>
      <c r="F85" s="59"/>
      <c r="G85" s="59"/>
      <c r="H85" s="59"/>
      <c r="I85" s="59"/>
      <c r="J85" s="59"/>
      <c r="K85" s="59"/>
      <c r="L85" s="81"/>
      <c r="M85" s="55"/>
    </row>
    <row r="86" spans="1:13" ht="21" customHeight="1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</row>
    <row r="87" spans="1:13" ht="21" customHeight="1">
      <c r="C87" s="55"/>
      <c r="D87" s="55"/>
      <c r="E87" s="55"/>
      <c r="F87" s="55"/>
      <c r="G87" s="55"/>
      <c r="H87" s="55"/>
      <c r="I87" s="55"/>
      <c r="J87" s="55"/>
      <c r="K87" s="55"/>
      <c r="L87" s="55"/>
    </row>
    <row r="88" spans="1:13" ht="30.95" customHeight="1">
      <c r="C88" s="96" t="s">
        <v>49</v>
      </c>
    </row>
    <row r="89" spans="1:13" ht="21" customHeight="1">
      <c r="C89" s="100" t="s">
        <v>50</v>
      </c>
      <c r="D89" s="100"/>
      <c r="E89" s="100"/>
      <c r="F89" s="100"/>
      <c r="G89" s="100"/>
      <c r="H89" s="100"/>
      <c r="I89" s="100"/>
      <c r="J89" s="100"/>
      <c r="K89" s="100"/>
      <c r="L89" s="100"/>
    </row>
    <row r="90" spans="1:13" ht="8.1" customHeight="1">
      <c r="C90" s="100"/>
      <c r="D90" s="100"/>
      <c r="E90" s="100"/>
      <c r="F90" s="100"/>
      <c r="G90" s="100"/>
      <c r="H90" s="100"/>
      <c r="I90" s="100"/>
      <c r="J90" s="100"/>
      <c r="K90" s="100"/>
      <c r="L90" s="100"/>
    </row>
    <row r="91" spans="1:13" ht="21" customHeight="1">
      <c r="C91" s="97"/>
      <c r="D91" s="97"/>
      <c r="E91" s="97"/>
      <c r="F91" s="97"/>
      <c r="G91" s="97"/>
      <c r="H91" s="97"/>
      <c r="I91" s="97"/>
      <c r="J91" s="97"/>
      <c r="K91" s="97"/>
      <c r="L91" s="97"/>
    </row>
    <row r="92" spans="1:13" ht="21" customHeight="1">
      <c r="C92" s="97"/>
      <c r="D92" s="97"/>
      <c r="E92" s="97"/>
      <c r="F92" s="97"/>
      <c r="G92" s="97"/>
      <c r="H92" s="97"/>
      <c r="I92" s="97"/>
      <c r="J92" s="97"/>
      <c r="K92" s="97"/>
      <c r="L92" s="97"/>
    </row>
    <row r="93" spans="1:13" ht="21" customHeight="1">
      <c r="C93" s="97"/>
      <c r="D93" s="97"/>
      <c r="E93" s="97"/>
      <c r="F93" s="97"/>
      <c r="G93" s="97"/>
      <c r="H93" s="97"/>
      <c r="I93" s="97"/>
      <c r="J93" s="97"/>
      <c r="K93" s="97"/>
      <c r="L93" s="97"/>
    </row>
    <row r="94" spans="1:13" ht="21" customHeight="1">
      <c r="C94" s="97"/>
      <c r="D94" s="97"/>
      <c r="E94" s="97"/>
      <c r="F94" s="97"/>
      <c r="G94" s="97"/>
      <c r="H94" s="97"/>
      <c r="I94" s="97"/>
      <c r="J94" s="97"/>
      <c r="K94" s="97"/>
      <c r="L94" s="97"/>
    </row>
    <row r="95" spans="1:13" ht="21" customHeight="1">
      <c r="C95" s="97"/>
      <c r="D95" s="97"/>
      <c r="E95" s="97"/>
      <c r="F95" s="97"/>
      <c r="G95" s="97"/>
      <c r="H95" s="97"/>
      <c r="I95" s="97"/>
      <c r="J95" s="97"/>
      <c r="K95" s="97"/>
      <c r="L95" s="97"/>
    </row>
    <row r="96" spans="1:13" ht="21" customHeight="1">
      <c r="C96" s="97"/>
      <c r="D96" s="97"/>
      <c r="E96" s="97"/>
      <c r="F96" s="97"/>
      <c r="G96" s="97"/>
      <c r="H96" s="97"/>
      <c r="I96" s="97"/>
      <c r="J96" s="97"/>
      <c r="K96" s="97"/>
      <c r="L96" s="97"/>
    </row>
    <row r="97" spans="3:12" ht="21" customHeight="1">
      <c r="C97" s="97"/>
      <c r="D97" s="97"/>
      <c r="E97" s="97"/>
      <c r="F97" s="97"/>
      <c r="G97" s="97"/>
      <c r="H97" s="97"/>
      <c r="I97" s="97"/>
      <c r="J97" s="97"/>
      <c r="K97" s="97"/>
      <c r="L97" s="97"/>
    </row>
    <row r="98" spans="3:12" ht="21" customHeight="1">
      <c r="C98" s="97"/>
      <c r="D98" s="97"/>
      <c r="E98" s="97"/>
      <c r="F98" s="97"/>
      <c r="G98" s="97"/>
      <c r="H98" s="97"/>
      <c r="I98" s="97"/>
      <c r="J98" s="97"/>
      <c r="K98" s="97"/>
      <c r="L98" s="97"/>
    </row>
    <row r="99" spans="3:12" ht="21" customHeight="1">
      <c r="C99" s="97"/>
      <c r="D99" s="97"/>
      <c r="E99" s="97"/>
      <c r="F99" s="97"/>
      <c r="G99" s="97"/>
      <c r="H99" s="97"/>
      <c r="I99" s="97"/>
      <c r="J99" s="97"/>
      <c r="K99" s="97"/>
      <c r="L99" s="97"/>
    </row>
    <row r="100" spans="3:12" ht="21" customHeight="1">
      <c r="C100" s="97"/>
      <c r="D100" s="97"/>
      <c r="E100" s="97"/>
      <c r="F100" s="97"/>
      <c r="G100" s="97"/>
      <c r="H100" s="97"/>
      <c r="I100" s="97"/>
      <c r="J100" s="97"/>
      <c r="K100" s="97"/>
      <c r="L100" s="97"/>
    </row>
    <row r="101" spans="3:12" ht="21" customHeight="1">
      <c r="C101" s="97"/>
      <c r="D101" s="97"/>
      <c r="E101" s="97"/>
      <c r="F101" s="97"/>
      <c r="G101" s="97"/>
      <c r="H101" s="97"/>
      <c r="I101" s="97"/>
      <c r="J101" s="97"/>
      <c r="K101" s="97"/>
      <c r="L101" s="97"/>
    </row>
    <row r="102" spans="3:12" ht="21" customHeight="1">
      <c r="C102" s="97"/>
      <c r="D102" s="97"/>
      <c r="E102" s="97"/>
      <c r="F102" s="97"/>
      <c r="G102" s="97"/>
      <c r="H102" s="97"/>
      <c r="I102" s="97"/>
      <c r="J102" s="97"/>
      <c r="K102" s="97"/>
      <c r="L102" s="97"/>
    </row>
    <row r="103" spans="3:12" ht="15.95" customHeight="1">
      <c r="C103" s="97"/>
      <c r="D103" s="97"/>
      <c r="E103" s="97"/>
      <c r="F103" s="97"/>
      <c r="G103" s="97"/>
      <c r="H103" s="97"/>
      <c r="I103" s="97"/>
      <c r="J103" s="97"/>
      <c r="K103" s="97"/>
      <c r="L103" s="97"/>
    </row>
    <row r="104" spans="3:12" ht="21" customHeight="1"/>
    <row r="105" spans="3:12" ht="21" customHeight="1"/>
    <row r="106" spans="3:12" ht="21" customHeight="1"/>
  </sheetData>
  <mergeCells count="19">
    <mergeCell ref="G25:G26"/>
    <mergeCell ref="G66:H66"/>
    <mergeCell ref="D73:E73"/>
    <mergeCell ref="C2:D2"/>
    <mergeCell ref="E2:L2"/>
    <mergeCell ref="J4:L4"/>
    <mergeCell ref="C10:G10"/>
    <mergeCell ref="G41:H41"/>
    <mergeCell ref="D57:E57"/>
    <mergeCell ref="H57:I57"/>
    <mergeCell ref="C89:L90"/>
    <mergeCell ref="D58:E58"/>
    <mergeCell ref="H58:I58"/>
    <mergeCell ref="D59:E59"/>
    <mergeCell ref="D62:I62"/>
    <mergeCell ref="D74:E74"/>
    <mergeCell ref="D75:E75"/>
    <mergeCell ref="D78:I78"/>
    <mergeCell ref="G83:H83"/>
  </mergeCells>
  <phoneticPr fontId="50"/>
  <dataValidations count="1">
    <dataValidation type="list" allowBlank="1" showInputMessage="1" showErrorMessage="1" sqref="G62">
      <formula1>"4,5"</formula1>
    </dataValidation>
  </dataValidations>
  <pageMargins left="0.62986111111111109" right="0.46944444444444444" top="0.4597222222222222" bottom="0.4" header="0.2" footer="0.2"/>
  <pageSetup paperSize="9" scale="69" fitToHeight="0" orientation="portrait" r:id="rId1"/>
  <headerFooter alignWithMargins="0"/>
  <rowBreaks count="1" manualBreakCount="1">
    <brk id="53" max="12" man="1"/>
  </rowBreaks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view="pageBreakPreview" topLeftCell="A37" zoomScaleNormal="100" workbookViewId="0">
      <selection activeCell="C4" sqref="C4"/>
    </sheetView>
  </sheetViews>
  <sheetFormatPr defaultColWidth="9" defaultRowHeight="14.25"/>
  <cols>
    <col min="1" max="1" width="1.875" customWidth="1"/>
    <col min="2" max="2" width="10.125" style="1" customWidth="1"/>
    <col min="3" max="3" width="4" style="1" customWidth="1"/>
    <col min="4" max="4" width="10.125" style="1" customWidth="1"/>
    <col min="5" max="5" width="4" style="1" customWidth="1"/>
    <col min="6" max="6" width="10.125" style="1" customWidth="1"/>
    <col min="7" max="7" width="4" style="1" customWidth="1"/>
    <col min="8" max="8" width="2.875" style="1" customWidth="1"/>
    <col min="9" max="9" width="10.375" style="1" customWidth="1"/>
    <col min="10" max="10" width="4" style="1" customWidth="1"/>
    <col min="11" max="11" width="10.25" style="1" customWidth="1"/>
    <col min="12" max="12" width="5.125" style="1" customWidth="1"/>
    <col min="13" max="13" width="8.125" style="1" customWidth="1"/>
    <col min="14" max="14" width="4" style="1" customWidth="1"/>
    <col min="15" max="15" width="1.625" customWidth="1"/>
  </cols>
  <sheetData>
    <row r="1" spans="2:15" ht="30" customHeight="1">
      <c r="B1" s="2" t="s">
        <v>0</v>
      </c>
    </row>
    <row r="2" spans="2:15" ht="6.95" customHeight="1">
      <c r="B2" s="124" t="s">
        <v>1</v>
      </c>
      <c r="C2" s="125"/>
      <c r="D2" s="125"/>
      <c r="E2" s="126"/>
    </row>
    <row r="3" spans="2:15" ht="21.95" customHeight="1">
      <c r="B3" s="127"/>
      <c r="C3" s="128"/>
      <c r="D3" s="128"/>
      <c r="E3" s="129"/>
    </row>
    <row r="4" spans="2:15" ht="20.25" customHeight="1"/>
    <row r="5" spans="2:15" ht="10.5" customHeight="1"/>
    <row r="6" spans="2:15">
      <c r="B6" s="130" t="s">
        <v>51</v>
      </c>
      <c r="C6" s="131"/>
      <c r="D6" s="131"/>
      <c r="E6" s="119" t="str">
        <f>IF(ワケルくん・計算!D7="","",ワケルくん・計算!D7)</f>
        <v/>
      </c>
      <c r="F6" s="121" t="s">
        <v>6</v>
      </c>
      <c r="G6" s="3"/>
      <c r="I6" s="130" t="s">
        <v>51</v>
      </c>
      <c r="J6" s="131"/>
      <c r="K6" s="131"/>
      <c r="L6" s="117" t="str">
        <f>IF(ワケルくん・計算!D7="","",ワケルくん・計算!D7)</f>
        <v/>
      </c>
      <c r="M6" s="121" t="s">
        <v>6</v>
      </c>
      <c r="N6" s="3"/>
      <c r="O6" s="1"/>
    </row>
    <row r="7" spans="2:15">
      <c r="B7" s="132"/>
      <c r="C7" s="133"/>
      <c r="D7" s="133"/>
      <c r="E7" s="120"/>
      <c r="F7" s="122"/>
      <c r="G7" s="4"/>
      <c r="I7" s="132"/>
      <c r="J7" s="133"/>
      <c r="K7" s="133"/>
      <c r="L7" s="118"/>
      <c r="M7" s="122"/>
      <c r="N7" s="4"/>
      <c r="O7" s="1"/>
    </row>
    <row r="8" spans="2:15">
      <c r="B8" s="5"/>
      <c r="G8" s="4"/>
      <c r="I8" s="5"/>
      <c r="N8" s="4"/>
      <c r="O8" s="1"/>
    </row>
    <row r="9" spans="2:15">
      <c r="B9" s="5"/>
      <c r="G9" s="4"/>
      <c r="I9" s="5"/>
      <c r="N9" s="4"/>
      <c r="O9" s="1"/>
    </row>
    <row r="10" spans="2:15">
      <c r="B10" s="5"/>
      <c r="G10" s="4"/>
      <c r="I10" s="5"/>
      <c r="N10" s="4"/>
      <c r="O10" s="1"/>
    </row>
    <row r="11" spans="2:15">
      <c r="B11" s="5"/>
      <c r="G11" s="4"/>
      <c r="I11" s="5"/>
      <c r="N11" s="4"/>
      <c r="O11" s="1"/>
    </row>
    <row r="12" spans="2:15">
      <c r="B12" s="5"/>
      <c r="G12" s="4"/>
      <c r="I12" s="5"/>
      <c r="N12" s="4"/>
      <c r="O12" s="1"/>
    </row>
    <row r="13" spans="2:15">
      <c r="B13" s="5"/>
      <c r="G13" s="4"/>
      <c r="I13" s="5"/>
      <c r="N13" s="4"/>
      <c r="O13" s="1"/>
    </row>
    <row r="14" spans="2:15">
      <c r="B14" s="6" t="str">
        <f>IF(ワケルくん・計算!D28="","",ワケルくん・計算!D28)</f>
        <v/>
      </c>
      <c r="C14" s="1" t="s">
        <v>10</v>
      </c>
      <c r="D14" s="7" t="str">
        <f>IF(ワケルくん・計算!G28="","",ワケルくん・計算!G28)</f>
        <v/>
      </c>
      <c r="E14" s="1" t="s">
        <v>10</v>
      </c>
      <c r="F14" s="7" t="str">
        <f>IF(ワケルくん・計算!J28="","",ワケルくん・計算!J28)</f>
        <v/>
      </c>
      <c r="G14" s="4" t="s">
        <v>10</v>
      </c>
      <c r="I14" s="5"/>
      <c r="N14" s="4"/>
      <c r="O14" s="1"/>
    </row>
    <row r="15" spans="2:15">
      <c r="B15" s="5"/>
      <c r="G15" s="4"/>
      <c r="I15" s="5"/>
      <c r="N15" s="4"/>
      <c r="O15" s="1"/>
    </row>
    <row r="16" spans="2:15">
      <c r="B16" s="5"/>
      <c r="G16" s="4"/>
      <c r="I16" s="5"/>
      <c r="N16" s="4"/>
      <c r="O16" s="1"/>
    </row>
    <row r="17" spans="2:15" ht="14.1" customHeight="1">
      <c r="B17" s="134" t="s">
        <v>28</v>
      </c>
      <c r="C17" s="135"/>
      <c r="D17" s="137" t="str">
        <f>IF(OR(B14="",D14="",F14=""),"",B14+D14+F14)</f>
        <v/>
      </c>
      <c r="E17" s="137"/>
      <c r="F17" s="123" t="s">
        <v>10</v>
      </c>
      <c r="G17" s="4"/>
      <c r="I17" s="5"/>
      <c r="K17" s="137" t="str">
        <f>IF(ワケルくん・計算!D36="","",ワケルくん・計算!D36)</f>
        <v/>
      </c>
      <c r="L17" s="137"/>
      <c r="M17" s="123" t="s">
        <v>10</v>
      </c>
      <c r="N17" s="4"/>
      <c r="O17" s="1"/>
    </row>
    <row r="18" spans="2:15" ht="14.1" customHeight="1">
      <c r="B18" s="134"/>
      <c r="C18" s="136"/>
      <c r="D18" s="137"/>
      <c r="E18" s="137"/>
      <c r="F18" s="123"/>
      <c r="G18" s="4"/>
      <c r="I18" s="5"/>
      <c r="K18" s="137"/>
      <c r="L18" s="137"/>
      <c r="M18" s="123"/>
      <c r="N18" s="4"/>
      <c r="O18" s="1"/>
    </row>
    <row r="19" spans="2:15">
      <c r="B19" s="5"/>
      <c r="G19" s="4"/>
      <c r="I19" s="5"/>
      <c r="N19" s="4"/>
      <c r="O19" s="1"/>
    </row>
    <row r="20" spans="2:15">
      <c r="B20" s="140" t="s">
        <v>4</v>
      </c>
      <c r="C20" s="141"/>
      <c r="D20" s="142" t="str">
        <f>IF(ワケルくん・計算!$J$4="","",ワケルくん・計算!$J$4)</f>
        <v/>
      </c>
      <c r="E20" s="142"/>
      <c r="F20" s="142"/>
      <c r="G20" s="143"/>
      <c r="I20" s="140" t="s">
        <v>4</v>
      </c>
      <c r="J20" s="141"/>
      <c r="K20" s="142" t="str">
        <f>IF(ワケルくん・計算!$J$4="","",ワケルくん・計算!$J$4)</f>
        <v/>
      </c>
      <c r="L20" s="142"/>
      <c r="M20" s="142"/>
      <c r="N20" s="143"/>
    </row>
    <row r="21" spans="2:15" ht="9" customHeight="1">
      <c r="B21" s="144"/>
      <c r="C21" s="145"/>
      <c r="D21" s="146"/>
      <c r="E21" s="146"/>
      <c r="F21" s="146"/>
      <c r="G21" s="147"/>
      <c r="I21" s="144"/>
      <c r="J21" s="145"/>
      <c r="K21" s="146"/>
      <c r="L21" s="146"/>
      <c r="M21" s="146"/>
      <c r="N21" s="147"/>
    </row>
    <row r="22" spans="2:15">
      <c r="B22" s="8"/>
      <c r="C22" s="8"/>
      <c r="D22" s="9"/>
      <c r="E22" s="9"/>
      <c r="F22" s="9"/>
      <c r="G22" s="9"/>
      <c r="I22" s="8"/>
      <c r="J22" s="8"/>
      <c r="K22" s="9"/>
      <c r="L22" s="9"/>
      <c r="M22" s="9"/>
      <c r="N22" s="9"/>
    </row>
    <row r="23" spans="2:15">
      <c r="O23" s="1"/>
    </row>
    <row r="24" spans="2:15">
      <c r="B24" s="130" t="s">
        <v>52</v>
      </c>
      <c r="C24" s="131"/>
      <c r="D24" s="131"/>
      <c r="E24" s="119" t="str">
        <f>IF(ワケルくん・計算!D7="","",ワケルくん・計算!D7)</f>
        <v/>
      </c>
      <c r="F24" s="121" t="s">
        <v>6</v>
      </c>
      <c r="G24" s="3"/>
      <c r="I24" s="130" t="s">
        <v>52</v>
      </c>
      <c r="J24" s="131"/>
      <c r="K24" s="131"/>
      <c r="L24" s="119" t="str">
        <f>IF(ワケルくん・計算!D7="","",ワケルくん・計算!D7)</f>
        <v/>
      </c>
      <c r="M24" s="121" t="s">
        <v>6</v>
      </c>
      <c r="N24" s="3"/>
      <c r="O24" s="1"/>
    </row>
    <row r="25" spans="2:15">
      <c r="B25" s="132"/>
      <c r="C25" s="133"/>
      <c r="D25" s="133"/>
      <c r="E25" s="120"/>
      <c r="F25" s="122"/>
      <c r="G25" s="4"/>
      <c r="I25" s="132"/>
      <c r="J25" s="133"/>
      <c r="K25" s="133"/>
      <c r="L25" s="120"/>
      <c r="M25" s="122"/>
      <c r="N25" s="4"/>
      <c r="O25" s="1"/>
    </row>
    <row r="26" spans="2:15">
      <c r="B26" s="5"/>
      <c r="G26" s="4"/>
      <c r="I26" s="5"/>
      <c r="N26" s="4"/>
    </row>
    <row r="27" spans="2:15">
      <c r="B27" s="5"/>
      <c r="G27" s="4"/>
      <c r="I27" s="5"/>
      <c r="N27" s="4"/>
    </row>
    <row r="28" spans="2:15">
      <c r="B28" s="5"/>
      <c r="G28" s="4"/>
      <c r="I28" s="5"/>
      <c r="N28" s="4"/>
    </row>
    <row r="29" spans="2:15">
      <c r="B29" s="5"/>
      <c r="G29" s="4"/>
      <c r="I29" s="5"/>
      <c r="N29" s="4"/>
    </row>
    <row r="30" spans="2:15">
      <c r="B30" s="5"/>
      <c r="G30" s="4"/>
      <c r="I30" s="5"/>
      <c r="N30" s="4"/>
    </row>
    <row r="31" spans="2:15">
      <c r="B31" s="5"/>
      <c r="G31" s="4"/>
      <c r="I31" s="5"/>
      <c r="N31" s="4"/>
    </row>
    <row r="32" spans="2:15">
      <c r="B32" s="5"/>
      <c r="G32" s="4"/>
      <c r="I32" s="138" t="s">
        <v>53</v>
      </c>
      <c r="J32" s="139"/>
      <c r="K32" s="7" t="str">
        <f>ワケルくん・計算!F59</f>
        <v/>
      </c>
      <c r="L32" s="1" t="s">
        <v>10</v>
      </c>
      <c r="N32" s="4"/>
    </row>
    <row r="33" spans="2:14">
      <c r="B33" s="5"/>
      <c r="G33" s="4"/>
      <c r="I33" s="5"/>
      <c r="N33" s="4"/>
    </row>
    <row r="34" spans="2:14">
      <c r="B34" s="5"/>
      <c r="G34" s="4"/>
      <c r="I34" s="5" t="str">
        <f>ワケルくん・計算!J59</f>
        <v/>
      </c>
      <c r="J34" s="1" t="s">
        <v>54</v>
      </c>
      <c r="N34" s="4"/>
    </row>
    <row r="35" spans="2:14">
      <c r="B35" s="134" t="s">
        <v>28</v>
      </c>
      <c r="C35" s="135"/>
      <c r="D35" s="137" t="str">
        <f>IF(ワケルくん・計算!G50="","",ワケルくん・計算!G50)</f>
        <v/>
      </c>
      <c r="E35" s="137"/>
      <c r="F35" s="148" t="s">
        <v>10</v>
      </c>
      <c r="G35" s="4"/>
      <c r="I35" s="134" t="s">
        <v>28</v>
      </c>
      <c r="J35" s="135"/>
      <c r="K35" s="137" t="str">
        <f>ワケルくん・計算!J61</f>
        <v/>
      </c>
      <c r="L35" s="137"/>
      <c r="M35" s="123" t="s">
        <v>10</v>
      </c>
      <c r="N35" s="4"/>
    </row>
    <row r="36" spans="2:14">
      <c r="B36" s="134"/>
      <c r="C36" s="136"/>
      <c r="D36" s="137"/>
      <c r="E36" s="137"/>
      <c r="F36" s="148"/>
      <c r="G36" s="4"/>
      <c r="I36" s="134"/>
      <c r="J36" s="135"/>
      <c r="K36" s="137"/>
      <c r="L36" s="137"/>
      <c r="M36" s="123"/>
      <c r="N36" s="4"/>
    </row>
    <row r="37" spans="2:14">
      <c r="B37" s="5"/>
      <c r="G37" s="4"/>
      <c r="I37" s="5"/>
      <c r="N37" s="4"/>
    </row>
    <row r="38" spans="2:14">
      <c r="B38" s="140" t="s">
        <v>4</v>
      </c>
      <c r="C38" s="141"/>
      <c r="D38" s="142" t="str">
        <f>IF(ワケルくん・計算!$J$4="","",ワケルくん・計算!$J$4)</f>
        <v/>
      </c>
      <c r="E38" s="142"/>
      <c r="F38" s="142"/>
      <c r="G38" s="143"/>
      <c r="I38" s="140" t="s">
        <v>4</v>
      </c>
      <c r="J38" s="141"/>
      <c r="K38" s="142" t="str">
        <f>IF(ワケルくん・計算!$J$4="","",ワケルくん・計算!$J$4)</f>
        <v/>
      </c>
      <c r="L38" s="142"/>
      <c r="M38" s="142"/>
      <c r="N38" s="143"/>
    </row>
    <row r="39" spans="2:14" ht="9" customHeight="1">
      <c r="B39" s="144"/>
      <c r="C39" s="145"/>
      <c r="D39" s="146"/>
      <c r="E39" s="146"/>
      <c r="F39" s="146"/>
      <c r="G39" s="147"/>
      <c r="I39" s="144"/>
      <c r="J39" s="145"/>
      <c r="K39" s="146"/>
      <c r="L39" s="146"/>
      <c r="M39" s="146"/>
      <c r="N39" s="147"/>
    </row>
    <row r="42" spans="2:14">
      <c r="B42" s="130" t="s">
        <v>55</v>
      </c>
      <c r="C42" s="131"/>
      <c r="D42" s="131"/>
      <c r="E42" s="119" t="str">
        <f>IF(ワケルくん・計算!D7="","",ワケルくん・計算!D7)</f>
        <v/>
      </c>
      <c r="F42" s="121" t="s">
        <v>6</v>
      </c>
      <c r="G42" s="3"/>
      <c r="I42" s="130" t="s">
        <v>55</v>
      </c>
      <c r="J42" s="131"/>
      <c r="K42" s="131"/>
      <c r="L42" s="119" t="str">
        <f>IF(ワケルくん・計算!D7="","",ワケルくん・計算!D7)</f>
        <v/>
      </c>
      <c r="M42" s="121" t="s">
        <v>6</v>
      </c>
      <c r="N42" s="3"/>
    </row>
    <row r="43" spans="2:14">
      <c r="B43" s="132"/>
      <c r="C43" s="133"/>
      <c r="D43" s="133"/>
      <c r="E43" s="120"/>
      <c r="F43" s="122"/>
      <c r="G43" s="4"/>
      <c r="I43" s="132"/>
      <c r="J43" s="133"/>
      <c r="K43" s="133"/>
      <c r="L43" s="120"/>
      <c r="M43" s="122"/>
      <c r="N43" s="4"/>
    </row>
    <row r="44" spans="2:14">
      <c r="B44" s="5"/>
      <c r="G44" s="4"/>
      <c r="I44" s="5"/>
      <c r="N44" s="4"/>
    </row>
    <row r="45" spans="2:14">
      <c r="B45" s="5"/>
      <c r="G45" s="4"/>
      <c r="I45" s="5"/>
      <c r="N45" s="4"/>
    </row>
    <row r="46" spans="2:14">
      <c r="B46" s="5"/>
      <c r="G46" s="4"/>
      <c r="I46" s="5"/>
      <c r="N46" s="4"/>
    </row>
    <row r="47" spans="2:14">
      <c r="B47" s="5"/>
      <c r="G47" s="4"/>
      <c r="I47" s="5"/>
      <c r="N47" s="4"/>
    </row>
    <row r="48" spans="2:14">
      <c r="B48" s="5"/>
      <c r="G48" s="4"/>
      <c r="I48" s="5"/>
      <c r="N48" s="4"/>
    </row>
    <row r="49" spans="2:14">
      <c r="B49" s="5"/>
      <c r="G49" s="4"/>
      <c r="I49" s="5"/>
      <c r="N49" s="4"/>
    </row>
    <row r="50" spans="2:14">
      <c r="B50" s="138" t="s">
        <v>56</v>
      </c>
      <c r="C50" s="139"/>
      <c r="D50" s="7" t="str">
        <f>ワケルくん・計算!F75</f>
        <v/>
      </c>
      <c r="E50" s="1" t="s">
        <v>10</v>
      </c>
      <c r="G50" s="4"/>
      <c r="I50" s="5"/>
      <c r="N50" s="4"/>
    </row>
    <row r="51" spans="2:14">
      <c r="B51" s="5"/>
      <c r="G51" s="4"/>
      <c r="I51" s="5"/>
      <c r="N51" s="4"/>
    </row>
    <row r="52" spans="2:14">
      <c r="B52" s="5" t="str">
        <f>ワケルくん・計算!J59</f>
        <v/>
      </c>
      <c r="C52" s="1" t="s">
        <v>54</v>
      </c>
      <c r="G52" s="4"/>
      <c r="I52" s="5"/>
      <c r="N52" s="4"/>
    </row>
    <row r="53" spans="2:14">
      <c r="B53" s="134" t="s">
        <v>28</v>
      </c>
      <c r="C53" s="135"/>
      <c r="D53" s="137" t="str">
        <f>ワケルくん・計算!J77</f>
        <v/>
      </c>
      <c r="E53" s="137"/>
      <c r="F53" s="123" t="s">
        <v>10</v>
      </c>
      <c r="G53" s="4"/>
      <c r="I53" s="5"/>
      <c r="K53" s="137" t="str">
        <f>ワケルくん・計算!G83</f>
        <v/>
      </c>
      <c r="L53" s="137"/>
      <c r="M53" s="123" t="s">
        <v>10</v>
      </c>
      <c r="N53" s="4"/>
    </row>
    <row r="54" spans="2:14">
      <c r="B54" s="134"/>
      <c r="C54" s="135"/>
      <c r="D54" s="137"/>
      <c r="E54" s="137"/>
      <c r="F54" s="123"/>
      <c r="G54" s="4"/>
      <c r="I54" s="5"/>
      <c r="K54" s="137"/>
      <c r="L54" s="137"/>
      <c r="M54" s="123"/>
      <c r="N54" s="4"/>
    </row>
    <row r="55" spans="2:14">
      <c r="B55" s="5"/>
      <c r="G55" s="4"/>
      <c r="I55" s="5"/>
      <c r="N55" s="4"/>
    </row>
    <row r="56" spans="2:14">
      <c r="B56" s="140" t="s">
        <v>4</v>
      </c>
      <c r="C56" s="141"/>
      <c r="D56" s="142" t="str">
        <f>IF(ワケルくん・計算!$J$4="","",ワケルくん・計算!$J$4)</f>
        <v/>
      </c>
      <c r="E56" s="142"/>
      <c r="F56" s="142"/>
      <c r="G56" s="143"/>
      <c r="I56" s="140" t="s">
        <v>4</v>
      </c>
      <c r="J56" s="141"/>
      <c r="K56" s="142" t="str">
        <f>IF(ワケルくん・計算!$J$4="","",ワケルくん・計算!$J$4)</f>
        <v/>
      </c>
      <c r="L56" s="142"/>
      <c r="M56" s="142"/>
      <c r="N56" s="143"/>
    </row>
    <row r="57" spans="2:14" ht="9" customHeight="1">
      <c r="B57" s="144"/>
      <c r="C57" s="145"/>
      <c r="D57" s="146"/>
      <c r="E57" s="146"/>
      <c r="F57" s="146"/>
      <c r="G57" s="147"/>
      <c r="I57" s="144"/>
      <c r="J57" s="145"/>
      <c r="K57" s="146"/>
      <c r="L57" s="146"/>
      <c r="M57" s="146"/>
      <c r="N57" s="147"/>
    </row>
  </sheetData>
  <mergeCells count="61">
    <mergeCell ref="I56:J56"/>
    <mergeCell ref="K56:N56"/>
    <mergeCell ref="B57:C57"/>
    <mergeCell ref="D57:G57"/>
    <mergeCell ref="I57:J57"/>
    <mergeCell ref="K57:N57"/>
    <mergeCell ref="B56:C56"/>
    <mergeCell ref="D56:G56"/>
    <mergeCell ref="F53:F54"/>
    <mergeCell ref="B20:C20"/>
    <mergeCell ref="D20:G20"/>
    <mergeCell ref="E24:E25"/>
    <mergeCell ref="E42:E43"/>
    <mergeCell ref="B39:C39"/>
    <mergeCell ref="D39:G39"/>
    <mergeCell ref="F35:F36"/>
    <mergeCell ref="B38:C38"/>
    <mergeCell ref="D38:G38"/>
    <mergeCell ref="B21:C21"/>
    <mergeCell ref="D21:G21"/>
    <mergeCell ref="B53:C54"/>
    <mergeCell ref="D53:E54"/>
    <mergeCell ref="K53:L54"/>
    <mergeCell ref="M6:M7"/>
    <mergeCell ref="M17:M18"/>
    <mergeCell ref="M24:M25"/>
    <mergeCell ref="M35:M36"/>
    <mergeCell ref="M42:M43"/>
    <mergeCell ref="F42:F43"/>
    <mergeCell ref="D35:E36"/>
    <mergeCell ref="B6:D7"/>
    <mergeCell ref="B50:C50"/>
    <mergeCell ref="E6:E7"/>
    <mergeCell ref="F6:F7"/>
    <mergeCell ref="F17:F18"/>
    <mergeCell ref="I39:J39"/>
    <mergeCell ref="B2:E3"/>
    <mergeCell ref="B42:D43"/>
    <mergeCell ref="I42:K43"/>
    <mergeCell ref="B17:C18"/>
    <mergeCell ref="D17:E18"/>
    <mergeCell ref="K17:L18"/>
    <mergeCell ref="I35:J36"/>
    <mergeCell ref="K35:L36"/>
    <mergeCell ref="B35:C36"/>
    <mergeCell ref="I6:K7"/>
    <mergeCell ref="B24:D25"/>
    <mergeCell ref="I24:K25"/>
    <mergeCell ref="K39:N39"/>
    <mergeCell ref="I32:J32"/>
    <mergeCell ref="I38:J38"/>
    <mergeCell ref="K38:N38"/>
    <mergeCell ref="L6:L7"/>
    <mergeCell ref="L24:L25"/>
    <mergeCell ref="L42:L43"/>
    <mergeCell ref="F24:F25"/>
    <mergeCell ref="M53:M54"/>
    <mergeCell ref="I20:J20"/>
    <mergeCell ref="K20:N20"/>
    <mergeCell ref="I21:J21"/>
    <mergeCell ref="K21:N21"/>
  </mergeCells>
  <phoneticPr fontId="50"/>
  <pageMargins left="0.4" right="0.27986111111111112" top="0.47986111111111113" bottom="0.38958333333333334" header="0.26944444444444443" footer="0.2798611111111111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ワケルくん・計算</vt:lpstr>
      <vt:lpstr>封筒ラベル</vt:lpstr>
      <vt:lpstr>ワケルくん・計算!Print_Area</vt:lpstr>
      <vt:lpstr>封筒ラベル!Print_Area</vt:lpstr>
      <vt:lpstr>今月の給料日</vt:lpstr>
      <vt:lpstr>来月の給料日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 inc</dc:creator>
  <cp:lastModifiedBy>k_okuda</cp:lastModifiedBy>
  <cp:revision/>
  <cp:lastPrinted>2017-03-03T00:46:32Z</cp:lastPrinted>
  <dcterms:created xsi:type="dcterms:W3CDTF">2017-02-21T15:41:37Z</dcterms:created>
  <dcterms:modified xsi:type="dcterms:W3CDTF">2017-03-08T12:06:58Z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